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ormal Trade in Goods Statistics Reports\Quarterly report\24_Trade report 2020Q4\"/>
    </mc:Choice>
  </mc:AlternateContent>
  <bookViews>
    <workbookView xWindow="0" yWindow="180" windowWidth="19200" windowHeight="10215" tabRatio="1000"/>
  </bookViews>
  <sheets>
    <sheet name="Graph Overall" sheetId="37" r:id="rId1"/>
    <sheet name="Graph EAC" sheetId="38" r:id="rId2"/>
    <sheet name="EAC" sheetId="39" r:id="rId3"/>
    <sheet name="Total trade with the World" sheetId="40" r:id="rId4"/>
    <sheet name="Regional blocks" sheetId="41" r:id="rId5"/>
    <sheet name="Trade by continents" sheetId="42" r:id="rId6"/>
    <sheet name="Sheet11" sheetId="13" state="hidden" r:id="rId7"/>
    <sheet name="ExportCountry" sheetId="22" r:id="rId8"/>
    <sheet name="ImportCountry" sheetId="28" r:id="rId9"/>
    <sheet name="ReexportsCountry" sheetId="23" r:id="rId10"/>
    <sheet name="ExportsCommodity" sheetId="30" r:id="rId11"/>
    <sheet name="ImportsCommodity" sheetId="24" r:id="rId12"/>
    <sheet name="ReexportsCommodity" sheetId="32" r:id="rId13"/>
  </sheets>
  <definedNames>
    <definedName name="_xlnm._FilterDatabase" localSheetId="1" hidden="1">'Graph EAC'!$B$4:$B$10</definedName>
    <definedName name="_xlnm._FilterDatabase" localSheetId="0" hidden="1">'Graph Overall'!$B$4:$B$10</definedName>
  </definedNames>
  <calcPr calcId="162913"/>
</workbook>
</file>

<file path=xl/calcChain.xml><?xml version="1.0" encoding="utf-8"?>
<calcChain xmlns="http://schemas.openxmlformats.org/spreadsheetml/2006/main">
  <c r="E5" i="13" l="1"/>
  <c r="E4" i="13"/>
  <c r="E3" i="13"/>
  <c r="E2" i="13"/>
  <c r="E6" i="13" l="1"/>
  <c r="F8" i="13" s="1"/>
</calcChain>
</file>

<file path=xl/sharedStrings.xml><?xml version="1.0" encoding="utf-8"?>
<sst xmlns="http://schemas.openxmlformats.org/spreadsheetml/2006/main" count="538" uniqueCount="147">
  <si>
    <t>Flow</t>
  </si>
  <si>
    <t>Flow \ Period</t>
  </si>
  <si>
    <t>Exports</t>
  </si>
  <si>
    <t>Imports</t>
  </si>
  <si>
    <t>Re-Exports</t>
  </si>
  <si>
    <t>Partner</t>
  </si>
  <si>
    <t>DESCRIPTION</t>
  </si>
  <si>
    <t>QUANTITY</t>
  </si>
  <si>
    <t>NUMBER OF DAYS</t>
  </si>
  <si>
    <t>UNIT VALUE/day</t>
  </si>
  <si>
    <t xml:space="preserve"> TOTAL VALUE </t>
  </si>
  <si>
    <t>EXPLANATION</t>
  </si>
  <si>
    <t xml:space="preserve">Salaries for Regionals </t>
  </si>
  <si>
    <t xml:space="preserve"> 1 day August, 27 for September, 27 for October, 25 for November and 24 days for December 2015. </t>
  </si>
  <si>
    <t>Salaries for Team Leaders</t>
  </si>
  <si>
    <t xml:space="preserve"> 1 day August, 27 for September, 27 for October, 25 for November and 24 days for December 2015.</t>
  </si>
  <si>
    <t>Salaries for enumerators</t>
  </si>
  <si>
    <t xml:space="preserve">1 day August, 27 for September, 27 for October, 25 for November and 24 days for December 2015. </t>
  </si>
  <si>
    <t>Salaries of editors</t>
  </si>
  <si>
    <t>TOTAL</t>
  </si>
  <si>
    <t>Total Trade</t>
  </si>
  <si>
    <t>Trade Balance</t>
  </si>
  <si>
    <t>Partner \ Period</t>
  </si>
  <si>
    <t>Congo, The Democratic Republic Of</t>
  </si>
  <si>
    <t>United Arab Emirates</t>
  </si>
  <si>
    <t>Kenya</t>
  </si>
  <si>
    <t>United Kingdom</t>
  </si>
  <si>
    <t>Burundi</t>
  </si>
  <si>
    <t>Ethiopia</t>
  </si>
  <si>
    <t>China</t>
  </si>
  <si>
    <t>Turkey</t>
  </si>
  <si>
    <t>Uganda</t>
  </si>
  <si>
    <t>Belgium</t>
  </si>
  <si>
    <t>Switzerland</t>
  </si>
  <si>
    <t>South Africa</t>
  </si>
  <si>
    <t>Tanzania, United Republic Of</t>
  </si>
  <si>
    <t>Germany</t>
  </si>
  <si>
    <t>Hong Kong</t>
  </si>
  <si>
    <t>India</t>
  </si>
  <si>
    <t>Singapore</t>
  </si>
  <si>
    <t>United States</t>
  </si>
  <si>
    <t>PARTNER COUNTRY ANALYSIS</t>
  </si>
  <si>
    <t>Year and Period</t>
  </si>
  <si>
    <t>Total Estimates</t>
  </si>
  <si>
    <t>COMMODITY ANALYSIS</t>
  </si>
  <si>
    <t>COMMODITY DESCRIPTION/ TOTAL ESTIMATES</t>
  </si>
  <si>
    <t>EAC</t>
  </si>
  <si>
    <t>Tanzania</t>
  </si>
  <si>
    <t>Trade in Goods of Rwanda with  EAC</t>
  </si>
  <si>
    <t>WORLD</t>
  </si>
  <si>
    <t>Trade in Goods of Rwanda with selected regional organizations (Value in US$ million)</t>
  </si>
  <si>
    <t>CEPGL</t>
  </si>
  <si>
    <t>Export</t>
  </si>
  <si>
    <t>Import</t>
  </si>
  <si>
    <t>Re-export</t>
  </si>
  <si>
    <t>COMESA</t>
  </si>
  <si>
    <t>COMMON WEALTH</t>
  </si>
  <si>
    <t>ECOWAS</t>
  </si>
  <si>
    <t>SADC</t>
  </si>
  <si>
    <t>EU</t>
  </si>
  <si>
    <t>AFRICA</t>
  </si>
  <si>
    <t>AMERICA</t>
  </si>
  <si>
    <t>ASIA</t>
  </si>
  <si>
    <t>EUROPE</t>
  </si>
  <si>
    <t>OCEANIA</t>
  </si>
  <si>
    <t>Rwanda's External Trade  (values in US$ million)</t>
  </si>
  <si>
    <t>Rwanda's External Trade  with EAC (values in US$ million)</t>
  </si>
  <si>
    <t>Rwanda's Formal External Trade in Goods (values in US$ million)</t>
  </si>
  <si>
    <t>Trade in Goods of Rwanda by Continents</t>
  </si>
  <si>
    <t>2017Q1</t>
  </si>
  <si>
    <t>SITC SECTION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</si>
  <si>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</si>
  <si>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</si>
  <si>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</si>
  <si>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</si>
  <si>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</si>
  <si>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</si>
  <si>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</si>
  <si>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</si>
  <si>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</si>
  <si>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</si>
  <si>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 xml:space="preserve">Crude materials, inedible, except fuels </t>
  </si>
  <si>
    <t>Mineral fuels, lubricants and related materials</t>
  </si>
  <si>
    <t>Animals and vegetable oils, fats &amp; waxes</t>
  </si>
  <si>
    <t>Chemicals &amp; related products, n.e.s.</t>
  </si>
  <si>
    <t>Manufactured goods classified chiefly by material</t>
  </si>
  <si>
    <t>Machinery and transport equipment</t>
  </si>
  <si>
    <t>Miscellaneous manufactured articles</t>
  </si>
  <si>
    <t>Other commodities &amp; transactions, n.e.s</t>
  </si>
  <si>
    <t>Food and live animals</t>
  </si>
  <si>
    <t>Beverages and tobacco</t>
  </si>
  <si>
    <t>2017Q2</t>
  </si>
  <si>
    <t>Saudi Arabia</t>
  </si>
  <si>
    <t>2017Q3</t>
  </si>
  <si>
    <t>2017Q4</t>
  </si>
  <si>
    <t>South Sudan</t>
  </si>
  <si>
    <t>2018Q1</t>
  </si>
  <si>
    <t>Flow/Period</t>
  </si>
  <si>
    <t>SHARE IN %</t>
  </si>
  <si>
    <t>Indonesia</t>
  </si>
  <si>
    <t>2018Q2</t>
  </si>
  <si>
    <t>2018Q3</t>
  </si>
  <si>
    <t>2018Q4</t>
  </si>
  <si>
    <t>*Major revisions  include Destination of Tea and Coffee Domestic Exports</t>
  </si>
  <si>
    <t>Pakistan</t>
  </si>
  <si>
    <t>2019Q1</t>
  </si>
  <si>
    <t>2019Q2</t>
  </si>
  <si>
    <r>
      <rPr>
        <b/>
        <sz val="9"/>
        <color indexed="8"/>
        <rFont val="Arial"/>
        <family val="2"/>
      </rPr>
      <t xml:space="preserve">Source: </t>
    </r>
    <r>
      <rPr>
        <sz val="9"/>
        <color indexed="8"/>
        <rFont val="Arial"/>
        <family val="2"/>
      </rPr>
      <t>NISR</t>
    </r>
  </si>
  <si>
    <r>
      <rPr>
        <b/>
        <sz val="9"/>
        <color indexed="8"/>
        <rFont val="Arial Narrow"/>
        <family val="2"/>
      </rPr>
      <t xml:space="preserve">Source: </t>
    </r>
    <r>
      <rPr>
        <sz val="9"/>
        <color indexed="8"/>
        <rFont val="Arial Narrow"/>
        <family val="2"/>
      </rPr>
      <t>NISR</t>
    </r>
  </si>
  <si>
    <r>
      <rPr>
        <b/>
        <sz val="9"/>
        <color indexed="8"/>
        <rFont val="Arial Narrow"/>
        <family val="2"/>
      </rPr>
      <t>Source:</t>
    </r>
    <r>
      <rPr>
        <sz val="9"/>
        <color indexed="8"/>
        <rFont val="Arial Narrow"/>
        <family val="2"/>
      </rPr>
      <t xml:space="preserve"> NISR</t>
    </r>
  </si>
  <si>
    <t>Egypt</t>
  </si>
  <si>
    <t>VALUES US$ Million</t>
  </si>
  <si>
    <t>VALUES IN US$ Million</t>
  </si>
  <si>
    <r>
      <rPr>
        <b/>
        <sz val="9"/>
        <rFont val="Arial Narrow"/>
        <family val="2"/>
      </rPr>
      <t xml:space="preserve">Source: </t>
    </r>
    <r>
      <rPr>
        <sz val="9"/>
        <rFont val="Arial Narrow"/>
        <family val="2"/>
      </rPr>
      <t>NISR</t>
    </r>
  </si>
  <si>
    <r>
      <rPr>
        <b/>
        <sz val="9"/>
        <rFont val="Arial Narrow"/>
        <family val="2"/>
      </rPr>
      <t>Source:</t>
    </r>
    <r>
      <rPr>
        <sz val="9"/>
        <rFont val="Arial Narrow"/>
        <family val="2"/>
      </rPr>
      <t xml:space="preserve"> NISR</t>
    </r>
  </si>
  <si>
    <r>
      <rPr>
        <b/>
        <sz val="9"/>
        <color theme="1"/>
        <rFont val="Arial Narrow"/>
        <family val="2"/>
      </rPr>
      <t xml:space="preserve">Source: </t>
    </r>
    <r>
      <rPr>
        <sz val="9"/>
        <color theme="1"/>
        <rFont val="Arial Narrow"/>
        <family val="2"/>
      </rPr>
      <t>NISR</t>
    </r>
  </si>
  <si>
    <t>2019Q3</t>
  </si>
  <si>
    <t>Kazakhstan</t>
  </si>
  <si>
    <t>Russian Federation</t>
  </si>
  <si>
    <t>2019Q4</t>
  </si>
  <si>
    <t>Qatar</t>
  </si>
  <si>
    <t>Netherlands</t>
  </si>
  <si>
    <t>2020Q1</t>
  </si>
  <si>
    <t>2020Q2</t>
  </si>
  <si>
    <t>Congo</t>
  </si>
  <si>
    <t>2020Q3</t>
  </si>
  <si>
    <t>Malaysia</t>
  </si>
  <si>
    <t>Japan</t>
  </si>
  <si>
    <t>Zambia</t>
  </si>
  <si>
    <t>Cote D"Ivoire</t>
  </si>
  <si>
    <t>2020Q4</t>
  </si>
  <si>
    <t>Top 20 destinations of exports of Rwanda in  2020, Quarter 4 (Values in US$ million)</t>
  </si>
  <si>
    <t>Shares in % Q4</t>
  </si>
  <si>
    <t>% change Q4/Q3</t>
  </si>
  <si>
    <t>% change Q4/Q4</t>
  </si>
  <si>
    <t>Italy</t>
  </si>
  <si>
    <t>Viet Nam</t>
  </si>
  <si>
    <t>Luxembourg</t>
  </si>
  <si>
    <t>Top 20 countries of origin of the imports of Rwanda in 2020, Quarter 4 (Values in US$ million)</t>
  </si>
  <si>
    <t>Top 20 destinations of re-exports of Rwanda in the year 2020, Quarter 4 (Values in US$ Million)</t>
  </si>
  <si>
    <t>Senegal</t>
  </si>
  <si>
    <t>Korea, Republic Of</t>
  </si>
  <si>
    <t>Sudan</t>
  </si>
  <si>
    <t>Mauritius</t>
  </si>
  <si>
    <t>Products  exported by Rwanda in  2020, Quarter 4 (Values in US$ Million)</t>
  </si>
  <si>
    <t>Products  imported by Rwanda in  2020, Quarter 4 (Values in US$ Million)</t>
  </si>
  <si>
    <t>Products  re-exported by Rwanda in  2020, Quarter 4 (Values in US$ Million)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</si>
</sst>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00"/>
    <numFmt numFmtId="167" formatCode="0.0%"/>
  </numFmts>
  <fonts count="3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</font>
    <font>
      <sz val="10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b/>
      <sz val="9"/>
      <color rgb="FF00000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color rgb="FF000000"/>
      <name val="Arial Narrow"/>
      <family val="2"/>
    </font>
    <font>
      <sz val="9"/>
      <color theme="1"/>
      <name val="Calibri"/>
      <family val="2"/>
      <scheme val="minor"/>
    </font>
    <font>
      <sz val="9"/>
      <color rgb="FFFF0000"/>
      <name val="Arial Narrow"/>
      <family val="2"/>
    </font>
    <font>
      <sz val="11"/>
      <color theme="1"/>
      <name val="Arial"/>
      <family val="2"/>
      <charset val="204"/>
    </font>
    <font>
      <b/>
      <sz val="10"/>
      <color theme="1"/>
      <name val="Arial Narrow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9"/>
      <name val="Arial Narrow"/>
      <family val="2"/>
      <charset val="204"/>
    </font>
    <font>
      <sz val="12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1"/>
      <color theme="1"/>
      <name val="Arial Narrow"/>
      <family val="2"/>
    </font>
    <font>
      <sz val="9"/>
      <name val="Arial"/>
      <family val="2"/>
    </font>
    <font>
      <b/>
      <sz val="11"/>
      <name val="Arial Narrow"/>
      <family val="2"/>
    </font>
    <font>
      <sz val="10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8" fillId="0" borderId="0"/>
    <xf numFmtId="0" fontId="1" fillId="0" borderId="0"/>
    <xf numFmtId="0" fontId="25" fillId="0" borderId="0"/>
  </cellStyleXfs>
  <cellXfs count="303">
    <xf numFmtId="0" fontId="0" fillId="0" borderId="0" xfId="0"/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3" fontId="0" fillId="0" borderId="0" xfId="0" applyNumberFormat="1"/>
    <xf numFmtId="3" fontId="6" fillId="0" borderId="6" xfId="0" applyNumberFormat="1" applyFont="1" applyBorder="1" applyAlignment="1">
      <alignment horizontal="right"/>
    </xf>
    <xf numFmtId="0" fontId="7" fillId="0" borderId="7" xfId="0" applyFont="1" applyBorder="1" applyAlignment="1">
      <alignment horizontal="justify" wrapText="1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0" fontId="7" fillId="0" borderId="7" xfId="0" applyFont="1" applyBorder="1" applyAlignment="1">
      <alignment vertical="top" wrapText="1"/>
    </xf>
    <xf numFmtId="0" fontId="5" fillId="2" borderId="10" xfId="0" applyFont="1" applyFill="1" applyBorder="1"/>
    <xf numFmtId="0" fontId="5" fillId="2" borderId="11" xfId="0" applyFont="1" applyFill="1" applyBorder="1"/>
    <xf numFmtId="0" fontId="5" fillId="2" borderId="12" xfId="0" applyFont="1" applyFill="1" applyBorder="1"/>
    <xf numFmtId="3" fontId="5" fillId="2" borderId="12" xfId="0" applyNumberFormat="1" applyFont="1" applyFill="1" applyBorder="1"/>
    <xf numFmtId="0" fontId="5" fillId="2" borderId="13" xfId="0" applyFont="1" applyFill="1" applyBorder="1"/>
    <xf numFmtId="3" fontId="4" fillId="0" borderId="0" xfId="0" applyNumberFormat="1" applyFont="1"/>
    <xf numFmtId="0" fontId="9" fillId="0" borderId="0" xfId="0" applyFont="1"/>
    <xf numFmtId="0" fontId="9" fillId="0" borderId="0" xfId="0" applyFont="1" applyFill="1" applyBorder="1"/>
    <xf numFmtId="0" fontId="10" fillId="5" borderId="19" xfId="0" applyFont="1" applyFill="1" applyBorder="1"/>
    <xf numFmtId="0" fontId="10" fillId="5" borderId="19" xfId="0" applyFont="1" applyFill="1" applyBorder="1" applyAlignment="1">
      <alignment horizontal="center"/>
    </xf>
    <xf numFmtId="0" fontId="10" fillId="4" borderId="20" xfId="0" applyFont="1" applyFill="1" applyBorder="1"/>
    <xf numFmtId="2" fontId="9" fillId="0" borderId="0" xfId="0" applyNumberFormat="1" applyFont="1"/>
    <xf numFmtId="0" fontId="10" fillId="4" borderId="21" xfId="0" applyFont="1" applyFill="1" applyBorder="1"/>
    <xf numFmtId="10" fontId="9" fillId="0" borderId="0" xfId="3" applyNumberFormat="1" applyFont="1"/>
    <xf numFmtId="0" fontId="9" fillId="4" borderId="0" xfId="0" applyFont="1" applyFill="1" applyBorder="1"/>
    <xf numFmtId="2" fontId="9" fillId="0" borderId="0" xfId="3" applyNumberFormat="1" applyFont="1" applyFill="1" applyBorder="1"/>
    <xf numFmtId="2" fontId="9" fillId="0" borderId="0" xfId="0" applyNumberFormat="1" applyFont="1" applyFill="1" applyBorder="1"/>
    <xf numFmtId="10" fontId="9" fillId="0" borderId="0" xfId="3" applyNumberFormat="1" applyFont="1" applyFill="1" applyBorder="1"/>
    <xf numFmtId="0" fontId="10" fillId="4" borderId="0" xfId="0" applyFont="1" applyFill="1" applyBorder="1"/>
    <xf numFmtId="9" fontId="9" fillId="0" borderId="0" xfId="3" applyFont="1" applyFill="1" applyBorder="1"/>
    <xf numFmtId="167" fontId="9" fillId="0" borderId="0" xfId="3" applyNumberFormat="1" applyFont="1" applyFill="1" applyBorder="1"/>
    <xf numFmtId="0" fontId="12" fillId="0" borderId="0" xfId="5" applyFont="1" applyFill="1" applyBorder="1" applyAlignment="1">
      <alignment horizontal="center"/>
    </xf>
    <xf numFmtId="0" fontId="12" fillId="0" borderId="0" xfId="5" applyFont="1" applyFill="1" applyBorder="1" applyAlignment="1">
      <alignment horizontal="right" wrapText="1"/>
    </xf>
    <xf numFmtId="2" fontId="9" fillId="0" borderId="0" xfId="0" applyNumberFormat="1" applyFont="1" applyFill="1" applyBorder="1" applyAlignment="1">
      <alignment horizontal="center"/>
    </xf>
    <xf numFmtId="0" fontId="12" fillId="0" borderId="0" xfId="5" applyFont="1" applyFill="1" applyBorder="1" applyAlignment="1">
      <alignment wrapText="1"/>
    </xf>
    <xf numFmtId="10" fontId="9" fillId="0" borderId="0" xfId="0" applyNumberFormat="1" applyFont="1" applyFill="1" applyBorder="1"/>
    <xf numFmtId="43" fontId="9" fillId="0" borderId="0" xfId="1" applyFont="1" applyFill="1" applyBorder="1"/>
    <xf numFmtId="0" fontId="12" fillId="0" borderId="0" xfId="6" applyFont="1" applyFill="1" applyBorder="1" applyAlignment="1">
      <alignment horizontal="center"/>
    </xf>
    <xf numFmtId="0" fontId="12" fillId="0" borderId="0" xfId="6" applyFont="1" applyFill="1" applyBorder="1" applyAlignment="1">
      <alignment horizontal="right" wrapText="1"/>
    </xf>
    <xf numFmtId="0" fontId="13" fillId="0" borderId="0" xfId="0" applyFont="1"/>
    <xf numFmtId="43" fontId="13" fillId="0" borderId="0" xfId="0" applyNumberFormat="1" applyFont="1" applyFill="1" applyBorder="1"/>
    <xf numFmtId="0" fontId="13" fillId="4" borderId="0" xfId="0" applyFont="1" applyFill="1" applyBorder="1"/>
    <xf numFmtId="0" fontId="14" fillId="5" borderId="19" xfId="0" applyFont="1" applyFill="1" applyBorder="1"/>
    <xf numFmtId="0" fontId="14" fillId="5" borderId="19" xfId="0" applyFont="1" applyFill="1" applyBorder="1" applyAlignment="1">
      <alignment horizontal="right"/>
    </xf>
    <xf numFmtId="0" fontId="14" fillId="5" borderId="19" xfId="0" applyFont="1" applyFill="1" applyBorder="1" applyAlignment="1">
      <alignment horizontal="center"/>
    </xf>
    <xf numFmtId="0" fontId="14" fillId="4" borderId="0" xfId="0" applyFont="1" applyFill="1" applyBorder="1"/>
    <xf numFmtId="2" fontId="13" fillId="0" borderId="0" xfId="0" applyNumberFormat="1" applyFont="1" applyFill="1" applyAlignment="1">
      <alignment horizontal="center"/>
    </xf>
    <xf numFmtId="2" fontId="13" fillId="0" borderId="0" xfId="0" applyNumberFormat="1" applyFont="1" applyAlignment="1">
      <alignment horizontal="center"/>
    </xf>
    <xf numFmtId="10" fontId="13" fillId="0" borderId="0" xfId="3" applyNumberFormat="1" applyFont="1"/>
    <xf numFmtId="0" fontId="14" fillId="4" borderId="19" xfId="0" applyFont="1" applyFill="1" applyBorder="1"/>
    <xf numFmtId="2" fontId="13" fillId="0" borderId="19" xfId="0" applyNumberFormat="1" applyFont="1" applyFill="1" applyBorder="1" applyAlignment="1">
      <alignment horizontal="center"/>
    </xf>
    <xf numFmtId="2" fontId="13" fillId="0" borderId="0" xfId="0" applyNumberFormat="1" applyFont="1"/>
    <xf numFmtId="2" fontId="13" fillId="0" borderId="0" xfId="3" applyNumberFormat="1" applyFont="1"/>
    <xf numFmtId="43" fontId="13" fillId="0" borderId="0" xfId="1" applyFont="1"/>
    <xf numFmtId="164" fontId="13" fillId="0" borderId="0" xfId="1" applyNumberFormat="1" applyFont="1"/>
    <xf numFmtId="0" fontId="14" fillId="0" borderId="0" xfId="0" applyFont="1"/>
    <xf numFmtId="0" fontId="14" fillId="4" borderId="0" xfId="0" applyFont="1" applyFill="1"/>
    <xf numFmtId="0" fontId="13" fillId="4" borderId="0" xfId="0" applyFont="1" applyFill="1"/>
    <xf numFmtId="165" fontId="13" fillId="4" borderId="0" xfId="1" applyNumberFormat="1" applyFont="1" applyFill="1" applyBorder="1" applyAlignment="1">
      <alignment horizontal="right"/>
    </xf>
    <xf numFmtId="0" fontId="14" fillId="4" borderId="22" xfId="0" applyFont="1" applyFill="1" applyBorder="1"/>
    <xf numFmtId="0" fontId="13" fillId="4" borderId="20" xfId="0" applyFont="1" applyFill="1" applyBorder="1"/>
    <xf numFmtId="0" fontId="14" fillId="0" borderId="20" xfId="0" applyFont="1" applyBorder="1" applyAlignment="1">
      <alignment horizontal="center"/>
    </xf>
    <xf numFmtId="0" fontId="13" fillId="0" borderId="29" xfId="0" applyFont="1" applyBorder="1"/>
    <xf numFmtId="0" fontId="13" fillId="0" borderId="22" xfId="0" applyFont="1" applyBorder="1"/>
    <xf numFmtId="0" fontId="14" fillId="0" borderId="22" xfId="0" applyFont="1" applyBorder="1"/>
    <xf numFmtId="0" fontId="14" fillId="4" borderId="16" xfId="0" applyFont="1" applyFill="1" applyBorder="1"/>
    <xf numFmtId="0" fontId="14" fillId="0" borderId="16" xfId="0" applyFont="1" applyFill="1" applyBorder="1" applyAlignment="1">
      <alignment horizontal="right"/>
    </xf>
    <xf numFmtId="0" fontId="14" fillId="0" borderId="16" xfId="0" applyFont="1" applyFill="1" applyBorder="1" applyAlignment="1">
      <alignment horizontal="center"/>
    </xf>
    <xf numFmtId="0" fontId="14" fillId="0" borderId="25" xfId="0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0" fontId="14" fillId="0" borderId="16" xfId="0" applyFont="1" applyBorder="1" applyAlignment="1">
      <alignment horizontal="right"/>
    </xf>
    <xf numFmtId="43" fontId="13" fillId="4" borderId="26" xfId="1" applyNumberFormat="1" applyFont="1" applyFill="1" applyBorder="1" applyAlignment="1">
      <alignment horizontal="right"/>
    </xf>
    <xf numFmtId="43" fontId="13" fillId="4" borderId="0" xfId="1" applyNumberFormat="1" applyFont="1" applyFill="1" applyBorder="1" applyAlignment="1">
      <alignment horizontal="right"/>
    </xf>
    <xf numFmtId="0" fontId="14" fillId="4" borderId="14" xfId="0" applyFont="1" applyFill="1" applyBorder="1"/>
    <xf numFmtId="2" fontId="14" fillId="4" borderId="14" xfId="1" applyNumberFormat="1" applyFont="1" applyFill="1" applyBorder="1" applyAlignment="1">
      <alignment horizontal="center"/>
    </xf>
    <xf numFmtId="43" fontId="14" fillId="4" borderId="27" xfId="1" applyNumberFormat="1" applyFont="1" applyFill="1" applyBorder="1" applyAlignment="1">
      <alignment horizontal="right"/>
    </xf>
    <xf numFmtId="43" fontId="14" fillId="4" borderId="14" xfId="1" applyNumberFormat="1" applyFont="1" applyFill="1" applyBorder="1" applyAlignment="1">
      <alignment horizontal="right"/>
    </xf>
    <xf numFmtId="2" fontId="13" fillId="0" borderId="0" xfId="1" applyNumberFormat="1" applyFont="1" applyAlignment="1">
      <alignment horizontal="center"/>
    </xf>
    <xf numFmtId="2" fontId="13" fillId="4" borderId="26" xfId="1" applyNumberFormat="1" applyFont="1" applyFill="1" applyBorder="1" applyAlignment="1">
      <alignment horizontal="right"/>
    </xf>
    <xf numFmtId="2" fontId="13" fillId="4" borderId="0" xfId="1" applyNumberFormat="1" applyFont="1" applyFill="1" applyBorder="1" applyAlignment="1">
      <alignment horizontal="right"/>
    </xf>
    <xf numFmtId="2" fontId="13" fillId="0" borderId="0" xfId="3" applyNumberFormat="1" applyFont="1" applyAlignment="1">
      <alignment horizontal="center"/>
    </xf>
    <xf numFmtId="2" fontId="14" fillId="4" borderId="19" xfId="1" applyNumberFormat="1" applyFont="1" applyFill="1" applyBorder="1" applyAlignment="1">
      <alignment horizontal="center"/>
    </xf>
    <xf numFmtId="43" fontId="14" fillId="4" borderId="28" xfId="0" applyNumberFormat="1" applyFont="1" applyFill="1" applyBorder="1" applyAlignment="1"/>
    <xf numFmtId="43" fontId="14" fillId="4" borderId="19" xfId="0" applyNumberFormat="1" applyFont="1" applyFill="1" applyBorder="1" applyAlignment="1"/>
    <xf numFmtId="10" fontId="13" fillId="4" borderId="0" xfId="3" applyNumberFormat="1" applyFont="1" applyFill="1"/>
    <xf numFmtId="2" fontId="14" fillId="0" borderId="0" xfId="0" applyNumberFormat="1" applyFont="1"/>
    <xf numFmtId="2" fontId="14" fillId="0" borderId="0" xfId="1" applyNumberFormat="1" applyFont="1"/>
    <xf numFmtId="2" fontId="13" fillId="0" borderId="0" xfId="1" applyNumberFormat="1" applyFont="1"/>
    <xf numFmtId="2" fontId="13" fillId="0" borderId="0" xfId="0" applyNumberFormat="1" applyFont="1" applyBorder="1" applyAlignment="1">
      <alignment horizontal="center"/>
    </xf>
    <xf numFmtId="2" fontId="13" fillId="0" borderId="16" xfId="0" applyNumberFormat="1" applyFont="1" applyBorder="1" applyAlignment="1">
      <alignment horizontal="center"/>
    </xf>
    <xf numFmtId="2" fontId="14" fillId="0" borderId="0" xfId="1" applyNumberFormat="1" applyFont="1" applyFill="1" applyAlignment="1">
      <alignment horizontal="center"/>
    </xf>
    <xf numFmtId="0" fontId="14" fillId="0" borderId="20" xfId="0" applyFont="1" applyFill="1" applyBorder="1"/>
    <xf numFmtId="0" fontId="13" fillId="0" borderId="20" xfId="0" applyFont="1" applyFill="1" applyBorder="1"/>
    <xf numFmtId="0" fontId="14" fillId="0" borderId="14" xfId="0" applyFont="1" applyFill="1" applyBorder="1"/>
    <xf numFmtId="0" fontId="13" fillId="0" borderId="14" xfId="0" applyFont="1" applyFill="1" applyBorder="1"/>
    <xf numFmtId="0" fontId="14" fillId="0" borderId="16" xfId="0" applyFont="1" applyFill="1" applyBorder="1"/>
    <xf numFmtId="0" fontId="13" fillId="0" borderId="16" xfId="0" applyFont="1" applyFill="1" applyBorder="1"/>
    <xf numFmtId="2" fontId="13" fillId="0" borderId="16" xfId="0" applyNumberFormat="1" applyFont="1" applyFill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2" fontId="13" fillId="0" borderId="14" xfId="0" applyNumberFormat="1" applyFont="1" applyFill="1" applyBorder="1" applyAlignment="1">
      <alignment horizontal="center"/>
    </xf>
    <xf numFmtId="2" fontId="13" fillId="0" borderId="0" xfId="0" applyNumberFormat="1" applyFont="1" applyFill="1" applyBorder="1" applyAlignment="1">
      <alignment horizontal="center"/>
    </xf>
    <xf numFmtId="0" fontId="14" fillId="0" borderId="19" xfId="0" applyFont="1" applyFill="1" applyBorder="1"/>
    <xf numFmtId="0" fontId="13" fillId="0" borderId="19" xfId="0" applyFont="1" applyFill="1" applyBorder="1"/>
    <xf numFmtId="0" fontId="13" fillId="0" borderId="0" xfId="0" applyFont="1" applyFill="1" applyBorder="1"/>
    <xf numFmtId="9" fontId="13" fillId="0" borderId="0" xfId="3" applyFont="1"/>
    <xf numFmtId="10" fontId="14" fillId="0" borderId="0" xfId="3" applyNumberFormat="1" applyFont="1"/>
    <xf numFmtId="0" fontId="14" fillId="5" borderId="23" xfId="0" applyFont="1" applyFill="1" applyBorder="1"/>
    <xf numFmtId="0" fontId="14" fillId="5" borderId="23" xfId="0" applyFont="1" applyFill="1" applyBorder="1" applyAlignment="1">
      <alignment horizontal="center"/>
    </xf>
    <xf numFmtId="2" fontId="14" fillId="5" borderId="23" xfId="0" applyNumberFormat="1" applyFont="1" applyFill="1" applyBorder="1" applyAlignment="1">
      <alignment horizontal="center"/>
    </xf>
    <xf numFmtId="2" fontId="14" fillId="0" borderId="14" xfId="1" applyNumberFormat="1" applyFont="1" applyFill="1" applyBorder="1" applyAlignment="1">
      <alignment horizontal="center"/>
    </xf>
    <xf numFmtId="2" fontId="13" fillId="0" borderId="0" xfId="3" applyNumberFormat="1" applyFont="1" applyFill="1" applyAlignment="1">
      <alignment horizontal="center"/>
    </xf>
    <xf numFmtId="2" fontId="14" fillId="0" borderId="19" xfId="1" applyNumberFormat="1" applyFont="1" applyFill="1" applyBorder="1" applyAlignment="1">
      <alignment horizontal="center"/>
    </xf>
    <xf numFmtId="166" fontId="13" fillId="0" borderId="0" xfId="0" applyNumberFormat="1" applyFont="1"/>
    <xf numFmtId="166" fontId="13" fillId="0" borderId="0" xfId="0" applyNumberFormat="1" applyFont="1" applyBorder="1"/>
    <xf numFmtId="167" fontId="13" fillId="0" borderId="0" xfId="3" applyNumberFormat="1" applyFont="1"/>
    <xf numFmtId="0" fontId="14" fillId="0" borderId="0" xfId="0" applyFont="1" applyBorder="1"/>
    <xf numFmtId="0" fontId="13" fillId="0" borderId="0" xfId="0" applyFont="1" applyBorder="1"/>
    <xf numFmtId="14" fontId="9" fillId="0" borderId="0" xfId="0" applyNumberFormat="1" applyFont="1"/>
    <xf numFmtId="0" fontId="14" fillId="3" borderId="0" xfId="0" applyFont="1" applyFill="1"/>
    <xf numFmtId="0" fontId="14" fillId="0" borderId="0" xfId="0" applyFont="1" applyFill="1"/>
    <xf numFmtId="0" fontId="17" fillId="0" borderId="0" xfId="0" applyFont="1"/>
    <xf numFmtId="164" fontId="18" fillId="0" borderId="0" xfId="1" applyNumberFormat="1" applyFont="1" applyFill="1" applyAlignment="1">
      <alignment horizontal="center"/>
    </xf>
    <xf numFmtId="164" fontId="18" fillId="0" borderId="0" xfId="1" applyNumberFormat="1" applyFont="1" applyFill="1" applyBorder="1" applyAlignment="1">
      <alignment horizontal="center"/>
    </xf>
    <xf numFmtId="43" fontId="13" fillId="0" borderId="0" xfId="1" applyFont="1" applyFill="1" applyBorder="1"/>
    <xf numFmtId="2" fontId="13" fillId="0" borderId="0" xfId="1" applyNumberFormat="1" applyFont="1" applyFill="1"/>
    <xf numFmtId="43" fontId="13" fillId="0" borderId="0" xfId="1" applyFont="1" applyFill="1"/>
    <xf numFmtId="0" fontId="14" fillId="3" borderId="0" xfId="0" applyFont="1" applyFill="1" applyBorder="1" applyAlignment="1">
      <alignment horizontal="left"/>
    </xf>
    <xf numFmtId="164" fontId="18" fillId="3" borderId="0" xfId="1" applyNumberFormat="1" applyFont="1" applyFill="1" applyBorder="1"/>
    <xf numFmtId="164" fontId="18" fillId="3" borderId="0" xfId="1" applyNumberFormat="1" applyFont="1" applyFill="1" applyBorder="1" applyAlignment="1">
      <alignment horizontal="center"/>
    </xf>
    <xf numFmtId="2" fontId="18" fillId="3" borderId="15" xfId="1" applyNumberFormat="1" applyFont="1" applyFill="1" applyBorder="1" applyAlignment="1">
      <alignment horizontal="center"/>
    </xf>
    <xf numFmtId="2" fontId="18" fillId="3" borderId="14" xfId="1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right"/>
    </xf>
    <xf numFmtId="164" fontId="18" fillId="0" borderId="0" xfId="1" applyNumberFormat="1" applyFont="1" applyFill="1" applyBorder="1"/>
    <xf numFmtId="2" fontId="14" fillId="3" borderId="16" xfId="0" applyNumberFormat="1" applyFont="1" applyFill="1" applyBorder="1" applyAlignment="1">
      <alignment horizontal="center"/>
    </xf>
    <xf numFmtId="2" fontId="18" fillId="3" borderId="17" xfId="1" applyNumberFormat="1" applyFont="1" applyFill="1" applyBorder="1" applyAlignment="1">
      <alignment horizontal="center"/>
    </xf>
    <xf numFmtId="10" fontId="18" fillId="3" borderId="16" xfId="3" applyNumberFormat="1" applyFont="1" applyFill="1" applyBorder="1" applyAlignment="1">
      <alignment horizontal="center"/>
    </xf>
    <xf numFmtId="2" fontId="13" fillId="0" borderId="0" xfId="1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2" fontId="14" fillId="0" borderId="0" xfId="0" applyNumberFormat="1" applyFont="1" applyFill="1" applyBorder="1" applyAlignment="1">
      <alignment horizontal="center"/>
    </xf>
    <xf numFmtId="2" fontId="19" fillId="0" borderId="18" xfId="1" applyNumberFormat="1" applyFont="1" applyFill="1" applyBorder="1" applyAlignment="1">
      <alignment horizontal="center"/>
    </xf>
    <xf numFmtId="9" fontId="18" fillId="0" borderId="0" xfId="3" applyFont="1" applyFill="1" applyBorder="1" applyAlignment="1">
      <alignment horizontal="center"/>
    </xf>
    <xf numFmtId="9" fontId="19" fillId="0" borderId="0" xfId="3" applyFont="1" applyFill="1" applyBorder="1" applyAlignment="1">
      <alignment horizontal="center"/>
    </xf>
    <xf numFmtId="2" fontId="19" fillId="0" borderId="0" xfId="1" applyNumberFormat="1" applyFont="1" applyFill="1" applyBorder="1" applyAlignment="1">
      <alignment horizontal="center"/>
    </xf>
    <xf numFmtId="10" fontId="19" fillId="0" borderId="0" xfId="3" applyNumberFormat="1" applyFont="1" applyFill="1" applyBorder="1" applyAlignment="1">
      <alignment horizontal="center"/>
    </xf>
    <xf numFmtId="49" fontId="13" fillId="4" borderId="16" xfId="0" applyNumberFormat="1" applyFont="1" applyFill="1" applyBorder="1"/>
    <xf numFmtId="0" fontId="13" fillId="0" borderId="16" xfId="0" applyFont="1" applyBorder="1"/>
    <xf numFmtId="43" fontId="13" fillId="0" borderId="16" xfId="1" applyNumberFormat="1" applyFont="1" applyBorder="1"/>
    <xf numFmtId="43" fontId="13" fillId="0" borderId="0" xfId="1" applyNumberFormat="1" applyFont="1" applyBorder="1"/>
    <xf numFmtId="2" fontId="13" fillId="0" borderId="0" xfId="0" applyNumberFormat="1" applyFont="1" applyFill="1" applyBorder="1"/>
    <xf numFmtId="2" fontId="13" fillId="0" borderId="0" xfId="0" applyNumberFormat="1" applyFont="1" applyBorder="1"/>
    <xf numFmtId="9" fontId="13" fillId="0" borderId="0" xfId="3" applyNumberFormat="1" applyFont="1" applyFill="1" applyBorder="1" applyAlignment="1">
      <alignment horizontal="center"/>
    </xf>
    <xf numFmtId="2" fontId="13" fillId="0" borderId="0" xfId="3" applyNumberFormat="1" applyFont="1" applyFill="1" applyBorder="1" applyAlignment="1">
      <alignment horizontal="center"/>
    </xf>
    <xf numFmtId="0" fontId="20" fillId="0" borderId="0" xfId="0" applyFont="1" applyFill="1" applyBorder="1"/>
    <xf numFmtId="43" fontId="13" fillId="0" borderId="0" xfId="1" applyNumberFormat="1" applyFont="1" applyFill="1" applyBorder="1"/>
    <xf numFmtId="43" fontId="13" fillId="0" borderId="0" xfId="1" applyNumberFormat="1" applyFont="1"/>
    <xf numFmtId="43" fontId="9" fillId="0" borderId="0" xfId="1" applyFont="1"/>
    <xf numFmtId="49" fontId="14" fillId="3" borderId="0" xfId="0" applyNumberFormat="1" applyFont="1" applyFill="1" applyBorder="1" applyAlignment="1">
      <alignment horizontal="left"/>
    </xf>
    <xf numFmtId="10" fontId="13" fillId="0" borderId="0" xfId="0" applyNumberFormat="1" applyFont="1"/>
    <xf numFmtId="49" fontId="13" fillId="0" borderId="0" xfId="0" applyNumberFormat="1" applyFont="1"/>
    <xf numFmtId="49" fontId="14" fillId="0" borderId="0" xfId="0" applyNumberFormat="1" applyFont="1"/>
    <xf numFmtId="164" fontId="14" fillId="0" borderId="0" xfId="1" applyNumberFormat="1" applyFont="1" applyFill="1" applyBorder="1" applyAlignment="1">
      <alignment horizontal="center"/>
    </xf>
    <xf numFmtId="164" fontId="13" fillId="0" borderId="0" xfId="1" applyNumberFormat="1" applyFont="1" applyFill="1"/>
    <xf numFmtId="2" fontId="18" fillId="3" borderId="0" xfId="1" applyNumberFormat="1" applyFont="1" applyFill="1" applyBorder="1" applyAlignment="1">
      <alignment horizontal="center"/>
    </xf>
    <xf numFmtId="49" fontId="14" fillId="3" borderId="0" xfId="0" applyNumberFormat="1" applyFont="1" applyFill="1" applyBorder="1" applyAlignment="1">
      <alignment horizontal="left" wrapText="1"/>
    </xf>
    <xf numFmtId="2" fontId="18" fillId="3" borderId="16" xfId="1" applyNumberFormat="1" applyFont="1" applyFill="1" applyBorder="1" applyAlignment="1">
      <alignment horizontal="center"/>
    </xf>
    <xf numFmtId="49" fontId="14" fillId="0" borderId="0" xfId="0" applyNumberFormat="1" applyFont="1" applyFill="1" applyBorder="1" applyAlignment="1">
      <alignment horizontal="left"/>
    </xf>
    <xf numFmtId="2" fontId="18" fillId="0" borderId="0" xfId="1" applyNumberFormat="1" applyFont="1" applyFill="1" applyBorder="1" applyAlignment="1">
      <alignment horizontal="center"/>
    </xf>
    <xf numFmtId="0" fontId="13" fillId="0" borderId="18" xfId="0" applyFont="1" applyFill="1" applyBorder="1"/>
    <xf numFmtId="10" fontId="18" fillId="0" borderId="0" xfId="3" applyNumberFormat="1" applyFont="1" applyFill="1" applyBorder="1" applyAlignment="1">
      <alignment horizontal="center"/>
    </xf>
    <xf numFmtId="0" fontId="13" fillId="0" borderId="0" xfId="0" applyFont="1" applyFill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2" fontId="13" fillId="0" borderId="18" xfId="0" applyNumberFormat="1" applyFont="1" applyFill="1" applyBorder="1" applyAlignment="1">
      <alignment horizontal="center"/>
    </xf>
    <xf numFmtId="2" fontId="19" fillId="0" borderId="16" xfId="1" applyNumberFormat="1" applyFont="1" applyFill="1" applyBorder="1" applyAlignment="1">
      <alignment horizontal="center"/>
    </xf>
    <xf numFmtId="49" fontId="13" fillId="0" borderId="0" xfId="0" applyNumberFormat="1" applyFont="1" applyBorder="1"/>
    <xf numFmtId="9" fontId="13" fillId="0" borderId="0" xfId="3" applyFont="1" applyBorder="1"/>
    <xf numFmtId="49" fontId="13" fillId="0" borderId="0" xfId="0" applyNumberFormat="1" applyFont="1" applyFill="1" applyBorder="1"/>
    <xf numFmtId="2" fontId="13" fillId="0" borderId="0" xfId="0" applyNumberFormat="1" applyFont="1" applyFill="1"/>
    <xf numFmtId="9" fontId="13" fillId="0" borderId="0" xfId="3" applyFont="1" applyFill="1" applyBorder="1"/>
    <xf numFmtId="0" fontId="18" fillId="4" borderId="0" xfId="0" applyFont="1" applyFill="1" applyBorder="1"/>
    <xf numFmtId="0" fontId="19" fillId="0" borderId="0" xfId="0" applyFont="1"/>
    <xf numFmtId="0" fontId="19" fillId="0" borderId="0" xfId="0" applyFont="1" applyFill="1"/>
    <xf numFmtId="164" fontId="19" fillId="0" borderId="0" xfId="1" applyNumberFormat="1" applyFont="1"/>
    <xf numFmtId="0" fontId="19" fillId="0" borderId="19" xfId="0" applyFont="1" applyBorder="1"/>
    <xf numFmtId="0" fontId="19" fillId="4" borderId="20" xfId="0" applyFont="1" applyFill="1" applyBorder="1"/>
    <xf numFmtId="0" fontId="18" fillId="4" borderId="20" xfId="0" applyFont="1" applyFill="1" applyBorder="1"/>
    <xf numFmtId="0" fontId="19" fillId="0" borderId="29" xfId="0" applyFont="1" applyBorder="1"/>
    <xf numFmtId="0" fontId="19" fillId="0" borderId="0" xfId="0" applyFont="1" applyBorder="1"/>
    <xf numFmtId="0" fontId="19" fillId="0" borderId="22" xfId="0" applyFont="1" applyBorder="1"/>
    <xf numFmtId="0" fontId="18" fillId="4" borderId="14" xfId="0" applyFont="1" applyFill="1" applyBorder="1"/>
    <xf numFmtId="0" fontId="18" fillId="4" borderId="21" xfId="0" applyFont="1" applyFill="1" applyBorder="1"/>
    <xf numFmtId="0" fontId="18" fillId="4" borderId="21" xfId="0" applyFont="1" applyFill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4" borderId="16" xfId="0" applyFont="1" applyFill="1" applyBorder="1"/>
    <xf numFmtId="2" fontId="18" fillId="0" borderId="16" xfId="1" applyNumberFormat="1" applyFont="1" applyFill="1" applyBorder="1" applyAlignment="1">
      <alignment horizontal="center"/>
    </xf>
    <xf numFmtId="2" fontId="18" fillId="4" borderId="16" xfId="0" applyNumberFormat="1" applyFont="1" applyFill="1" applyBorder="1" applyAlignment="1">
      <alignment horizontal="center"/>
    </xf>
    <xf numFmtId="0" fontId="19" fillId="4" borderId="0" xfId="0" applyFont="1" applyFill="1" applyBorder="1"/>
    <xf numFmtId="2" fontId="19" fillId="0" borderId="0" xfId="0" applyNumberFormat="1" applyFont="1" applyFill="1" applyAlignment="1">
      <alignment horizontal="center"/>
    </xf>
    <xf numFmtId="2" fontId="19" fillId="0" borderId="0" xfId="0" applyNumberFormat="1" applyFont="1" applyAlignment="1">
      <alignment horizontal="center"/>
    </xf>
    <xf numFmtId="2" fontId="19" fillId="4" borderId="0" xfId="0" applyNumberFormat="1" applyFont="1" applyFill="1" applyBorder="1" applyAlignment="1">
      <alignment horizontal="center"/>
    </xf>
    <xf numFmtId="43" fontId="19" fillId="0" borderId="0" xfId="1" applyFont="1" applyFill="1" applyAlignment="1">
      <alignment horizontal="center" vertical="center"/>
    </xf>
    <xf numFmtId="0" fontId="18" fillId="4" borderId="19" xfId="0" applyFont="1" applyFill="1" applyBorder="1"/>
    <xf numFmtId="0" fontId="19" fillId="4" borderId="19" xfId="0" applyFont="1" applyFill="1" applyBorder="1"/>
    <xf numFmtId="2" fontId="19" fillId="0" borderId="19" xfId="0" applyNumberFormat="1" applyFont="1" applyBorder="1" applyAlignment="1">
      <alignment horizontal="center"/>
    </xf>
    <xf numFmtId="2" fontId="19" fillId="0" borderId="19" xfId="0" applyNumberFormat="1" applyFont="1" applyFill="1" applyBorder="1" applyAlignment="1">
      <alignment horizontal="center"/>
    </xf>
    <xf numFmtId="2" fontId="19" fillId="4" borderId="19" xfId="0" applyNumberFormat="1" applyFont="1" applyFill="1" applyBorder="1" applyAlignment="1">
      <alignment horizontal="center"/>
    </xf>
    <xf numFmtId="0" fontId="19" fillId="4" borderId="0" xfId="0" applyFont="1" applyFill="1"/>
    <xf numFmtId="2" fontId="19" fillId="0" borderId="0" xfId="0" applyNumberFormat="1" applyFont="1" applyBorder="1"/>
    <xf numFmtId="2" fontId="19" fillId="0" borderId="0" xfId="0" applyNumberFormat="1" applyFont="1"/>
    <xf numFmtId="2" fontId="19" fillId="0" borderId="0" xfId="0" applyNumberFormat="1" applyFont="1" applyFill="1"/>
    <xf numFmtId="2" fontId="18" fillId="0" borderId="0" xfId="0" applyNumberFormat="1" applyFont="1"/>
    <xf numFmtId="165" fontId="19" fillId="0" borderId="0" xfId="1" applyNumberFormat="1" applyFont="1"/>
    <xf numFmtId="164" fontId="14" fillId="3" borderId="0" xfId="1" applyNumberFormat="1" applyFont="1" applyFill="1" applyBorder="1"/>
    <xf numFmtId="164" fontId="14" fillId="0" borderId="0" xfId="1" applyNumberFormat="1" applyFont="1" applyFill="1" applyBorder="1"/>
    <xf numFmtId="43" fontId="18" fillId="0" borderId="0" xfId="1" applyNumberFormat="1" applyFont="1" applyFill="1" applyBorder="1" applyAlignment="1">
      <alignment horizontal="center"/>
    </xf>
    <xf numFmtId="2" fontId="18" fillId="0" borderId="18" xfId="1" applyNumberFormat="1" applyFont="1" applyFill="1" applyBorder="1" applyAlignment="1">
      <alignment horizontal="center"/>
    </xf>
    <xf numFmtId="2" fontId="19" fillId="0" borderId="15" xfId="1" applyNumberFormat="1" applyFont="1" applyFill="1" applyBorder="1" applyAlignment="1">
      <alignment horizontal="center"/>
    </xf>
    <xf numFmtId="10" fontId="19" fillId="0" borderId="14" xfId="3" applyNumberFormat="1" applyFont="1" applyFill="1" applyBorder="1" applyAlignment="1">
      <alignment horizontal="center"/>
    </xf>
    <xf numFmtId="2" fontId="18" fillId="0" borderId="0" xfId="1" applyNumberFormat="1" applyFont="1" applyFill="1" applyAlignment="1">
      <alignment horizontal="center"/>
    </xf>
    <xf numFmtId="2" fontId="18" fillId="0" borderId="0" xfId="3" applyNumberFormat="1" applyFont="1" applyFill="1" applyAlignment="1">
      <alignment horizontal="center"/>
    </xf>
    <xf numFmtId="0" fontId="21" fillId="0" borderId="0" xfId="0" applyFont="1"/>
    <xf numFmtId="10" fontId="14" fillId="0" borderId="0" xfId="3" applyNumberFormat="1" applyFont="1" applyFill="1" applyBorder="1" applyAlignment="1">
      <alignment horizontal="center"/>
    </xf>
    <xf numFmtId="10" fontId="13" fillId="0" borderId="0" xfId="3" applyNumberFormat="1" applyFont="1" applyFill="1" applyBorder="1" applyAlignment="1">
      <alignment horizontal="center"/>
    </xf>
    <xf numFmtId="10" fontId="13" fillId="0" borderId="0" xfId="3" applyNumberFormat="1" applyFont="1" applyFill="1" applyAlignment="1">
      <alignment horizontal="center"/>
    </xf>
    <xf numFmtId="49" fontId="13" fillId="0" borderId="0" xfId="1" applyNumberFormat="1" applyFont="1"/>
    <xf numFmtId="43" fontId="13" fillId="0" borderId="0" xfId="1" applyNumberFormat="1" applyFont="1" applyFill="1"/>
    <xf numFmtId="10" fontId="13" fillId="0" borderId="0" xfId="1" applyNumberFormat="1" applyFont="1" applyFill="1" applyBorder="1"/>
    <xf numFmtId="164" fontId="14" fillId="0" borderId="0" xfId="1" applyNumberFormat="1" applyFont="1" applyFill="1" applyAlignment="1">
      <alignment horizontal="center"/>
    </xf>
    <xf numFmtId="0" fontId="14" fillId="3" borderId="16" xfId="0" applyFont="1" applyFill="1" applyBorder="1" applyAlignment="1">
      <alignment horizontal="left"/>
    </xf>
    <xf numFmtId="164" fontId="14" fillId="0" borderId="0" xfId="1" applyNumberFormat="1" applyFont="1"/>
    <xf numFmtId="49" fontId="19" fillId="4" borderId="0" xfId="0" applyNumberFormat="1" applyFont="1" applyFill="1" applyBorder="1" applyAlignment="1"/>
    <xf numFmtId="43" fontId="13" fillId="0" borderId="0" xfId="1" applyFont="1" applyBorder="1"/>
    <xf numFmtId="49" fontId="22" fillId="0" borderId="0" xfId="1" applyNumberFormat="1" applyFont="1" applyBorder="1"/>
    <xf numFmtId="43" fontId="22" fillId="0" borderId="0" xfId="1" applyFont="1" applyBorder="1"/>
    <xf numFmtId="0" fontId="16" fillId="0" borderId="24" xfId="4" applyFont="1" applyFill="1" applyBorder="1" applyAlignment="1">
      <alignment wrapText="1"/>
    </xf>
    <xf numFmtId="49" fontId="13" fillId="0" borderId="0" xfId="1" applyNumberFormat="1" applyFont="1" applyBorder="1"/>
    <xf numFmtId="10" fontId="13" fillId="0" borderId="0" xfId="1" applyNumberFormat="1" applyFont="1" applyFill="1"/>
    <xf numFmtId="0" fontId="14" fillId="3" borderId="0" xfId="0" applyFont="1" applyFill="1" applyBorder="1" applyAlignment="1">
      <alignment horizontal="right"/>
    </xf>
    <xf numFmtId="43" fontId="13" fillId="0" borderId="16" xfId="1" applyFont="1" applyFill="1" applyBorder="1"/>
    <xf numFmtId="43" fontId="22" fillId="0" borderId="0" xfId="1" applyFont="1" applyFill="1" applyBorder="1"/>
    <xf numFmtId="49" fontId="13" fillId="0" borderId="0" xfId="1" applyNumberFormat="1" applyFont="1" applyFill="1" applyBorder="1" applyAlignment="1">
      <alignment horizontal="left"/>
    </xf>
    <xf numFmtId="49" fontId="14" fillId="3" borderId="0" xfId="0" applyNumberFormat="1" applyFont="1" applyFill="1"/>
    <xf numFmtId="0" fontId="13" fillId="3" borderId="0" xfId="0" applyFont="1" applyFill="1"/>
    <xf numFmtId="49" fontId="14" fillId="3" borderId="0" xfId="1" applyNumberFormat="1" applyFont="1" applyFill="1" applyAlignment="1">
      <alignment horizontal="left"/>
    </xf>
    <xf numFmtId="49" fontId="14" fillId="0" borderId="0" xfId="0" applyNumberFormat="1" applyFont="1" applyFill="1"/>
    <xf numFmtId="10" fontId="12" fillId="0" borderId="0" xfId="3" applyNumberFormat="1" applyFont="1" applyFill="1" applyBorder="1" applyAlignment="1">
      <alignment horizontal="center"/>
    </xf>
    <xf numFmtId="164" fontId="14" fillId="0" borderId="0" xfId="1" applyNumberFormat="1" applyFont="1" applyFill="1" applyBorder="1" applyAlignment="1">
      <alignment horizontal="center"/>
    </xf>
    <xf numFmtId="2" fontId="0" fillId="0" borderId="0" xfId="0" applyNumberFormat="1"/>
    <xf numFmtId="0" fontId="23" fillId="0" borderId="0" xfId="0" applyFont="1"/>
    <xf numFmtId="2" fontId="23" fillId="0" borderId="0" xfId="0" applyNumberFormat="1" applyFont="1"/>
    <xf numFmtId="164" fontId="14" fillId="0" borderId="0" xfId="1" applyNumberFormat="1" applyFont="1" applyFill="1" applyBorder="1" applyAlignment="1">
      <alignment horizontal="center"/>
    </xf>
    <xf numFmtId="2" fontId="13" fillId="4" borderId="0" xfId="1" applyNumberFormat="1" applyFont="1" applyFill="1" applyBorder="1" applyAlignment="1">
      <alignment horizontal="center"/>
    </xf>
    <xf numFmtId="2" fontId="14" fillId="4" borderId="19" xfId="0" applyNumberFormat="1" applyFont="1" applyFill="1" applyBorder="1" applyAlignment="1">
      <alignment horizontal="center"/>
    </xf>
    <xf numFmtId="2" fontId="19" fillId="0" borderId="0" xfId="1" applyNumberFormat="1" applyFont="1" applyFill="1" applyAlignment="1">
      <alignment horizontal="center"/>
    </xf>
    <xf numFmtId="2" fontId="19" fillId="0" borderId="0" xfId="1" applyNumberFormat="1" applyFont="1" applyFill="1" applyAlignment="1">
      <alignment horizontal="center" vertical="center"/>
    </xf>
    <xf numFmtId="2" fontId="13" fillId="0" borderId="14" xfId="1" applyNumberFormat="1" applyFont="1" applyBorder="1" applyAlignment="1">
      <alignment horizontal="center"/>
    </xf>
    <xf numFmtId="0" fontId="24" fillId="0" borderId="0" xfId="0" applyFont="1" applyAlignment="1">
      <alignment horizontal="left"/>
    </xf>
    <xf numFmtId="0" fontId="26" fillId="0" borderId="24" xfId="7" applyFont="1" applyFill="1" applyBorder="1" applyAlignment="1">
      <alignment wrapText="1"/>
    </xf>
    <xf numFmtId="2" fontId="28" fillId="0" borderId="0" xfId="0" applyNumberFormat="1" applyFont="1"/>
    <xf numFmtId="2" fontId="27" fillId="0" borderId="21" xfId="0" applyNumberFormat="1" applyFont="1" applyFill="1" applyBorder="1" applyAlignment="1">
      <alignment horizontal="center"/>
    </xf>
    <xf numFmtId="2" fontId="19" fillId="0" borderId="24" xfId="7" applyNumberFormat="1" applyFont="1" applyFill="1" applyBorder="1" applyAlignment="1">
      <alignment horizontal="center" wrapText="1"/>
    </xf>
    <xf numFmtId="2" fontId="19" fillId="0" borderId="24" xfId="1" applyNumberFormat="1" applyFont="1" applyFill="1" applyBorder="1" applyAlignment="1">
      <alignment horizontal="center" wrapText="1"/>
    </xf>
    <xf numFmtId="164" fontId="14" fillId="0" borderId="0" xfId="1" applyNumberFormat="1" applyFont="1" applyFill="1" applyBorder="1" applyAlignment="1">
      <alignment horizontal="center"/>
    </xf>
    <xf numFmtId="0" fontId="29" fillId="0" borderId="0" xfId="0" applyFont="1" applyAlignment="1">
      <alignment horizontal="left"/>
    </xf>
    <xf numFmtId="0" fontId="30" fillId="0" borderId="0" xfId="0" applyFont="1"/>
    <xf numFmtId="0" fontId="30" fillId="0" borderId="0" xfId="0" applyFont="1" applyAlignment="1">
      <alignment horizontal="left"/>
    </xf>
    <xf numFmtId="2" fontId="19" fillId="0" borderId="0" xfId="0" applyNumberFormat="1" applyFont="1" applyBorder="1" applyAlignment="1">
      <alignment horizontal="center"/>
    </xf>
    <xf numFmtId="2" fontId="19" fillId="0" borderId="0" xfId="0" applyNumberFormat="1" applyFont="1" applyFill="1" applyBorder="1" applyAlignment="1">
      <alignment horizontal="center"/>
    </xf>
    <xf numFmtId="2" fontId="10" fillId="0" borderId="21" xfId="0" applyNumberFormat="1" applyFont="1" applyFill="1" applyBorder="1" applyAlignment="1">
      <alignment horizontal="center"/>
    </xf>
    <xf numFmtId="9" fontId="9" fillId="0" borderId="0" xfId="3" applyFont="1"/>
    <xf numFmtId="164" fontId="14" fillId="0" borderId="0" xfId="1" applyNumberFormat="1" applyFont="1" applyFill="1" applyBorder="1" applyAlignment="1">
      <alignment horizontal="center"/>
    </xf>
    <xf numFmtId="2" fontId="18" fillId="4" borderId="25" xfId="0" applyNumberFormat="1" applyFont="1" applyFill="1" applyBorder="1" applyAlignment="1">
      <alignment horizontal="center"/>
    </xf>
    <xf numFmtId="2" fontId="19" fillId="4" borderId="26" xfId="0" applyNumberFormat="1" applyFont="1" applyFill="1" applyBorder="1" applyAlignment="1">
      <alignment horizontal="center"/>
    </xf>
    <xf numFmtId="2" fontId="19" fillId="4" borderId="28" xfId="0" applyNumberFormat="1" applyFont="1" applyFill="1" applyBorder="1" applyAlignment="1">
      <alignment horizontal="center"/>
    </xf>
    <xf numFmtId="2" fontId="19" fillId="0" borderId="14" xfId="0" applyNumberFormat="1" applyFont="1" applyBorder="1" applyAlignment="1">
      <alignment horizontal="center"/>
    </xf>
    <xf numFmtId="2" fontId="9" fillId="0" borderId="0" xfId="1" applyNumberFormat="1" applyFont="1" applyAlignment="1">
      <alignment horizontal="center"/>
    </xf>
    <xf numFmtId="2" fontId="31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32" fillId="4" borderId="0" xfId="0" applyFont="1" applyFill="1" applyBorder="1"/>
    <xf numFmtId="164" fontId="14" fillId="0" borderId="0" xfId="1" applyNumberFormat="1" applyFont="1" applyFill="1" applyBorder="1" applyAlignment="1">
      <alignment horizontal="center"/>
    </xf>
    <xf numFmtId="0" fontId="13" fillId="0" borderId="14" xfId="0" applyFont="1" applyBorder="1"/>
    <xf numFmtId="164" fontId="14" fillId="0" borderId="0" xfId="1" applyNumberFormat="1" applyFont="1" applyFill="1" applyBorder="1" applyAlignment="1">
      <alignment horizontal="center"/>
    </xf>
    <xf numFmtId="0" fontId="33" fillId="0" borderId="0" xfId="0" applyFont="1"/>
    <xf numFmtId="167" fontId="9" fillId="0" borderId="0" xfId="3" applyNumberFormat="1" applyFont="1"/>
    <xf numFmtId="9" fontId="13" fillId="0" borderId="0" xfId="3" applyNumberFormat="1" applyFont="1"/>
    <xf numFmtId="43" fontId="13" fillId="0" borderId="0" xfId="1" applyFont="1" applyFill="1" applyAlignment="1">
      <alignment horizontal="center"/>
    </xf>
    <xf numFmtId="0" fontId="14" fillId="0" borderId="16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19" xfId="0" applyFont="1" applyFill="1" applyBorder="1" applyAlignment="1">
      <alignment horizontal="left" vertical="center"/>
    </xf>
    <xf numFmtId="0" fontId="14" fillId="0" borderId="20" xfId="0" applyFont="1" applyFill="1" applyBorder="1" applyAlignment="1">
      <alignment horizontal="left" vertical="center"/>
    </xf>
    <xf numFmtId="0" fontId="14" fillId="0" borderId="14" xfId="0" applyFont="1" applyFill="1" applyBorder="1" applyAlignment="1">
      <alignment horizontal="left" vertical="center"/>
    </xf>
    <xf numFmtId="0" fontId="14" fillId="0" borderId="16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14" xfId="0" applyFont="1" applyFill="1" applyBorder="1" applyAlignment="1">
      <alignment horizontal="left" vertical="center" wrapText="1"/>
    </xf>
    <xf numFmtId="0" fontId="14" fillId="4" borderId="16" xfId="0" applyFont="1" applyFill="1" applyBorder="1" applyAlignment="1">
      <alignment horizontal="left" vertical="center"/>
    </xf>
    <xf numFmtId="0" fontId="14" fillId="4" borderId="0" xfId="0" applyFont="1" applyFill="1" applyBorder="1" applyAlignment="1">
      <alignment horizontal="left" vertical="center"/>
    </xf>
    <xf numFmtId="0" fontId="14" fillId="4" borderId="14" xfId="0" applyFont="1" applyFill="1" applyBorder="1" applyAlignment="1">
      <alignment horizontal="left" vertical="center"/>
    </xf>
    <xf numFmtId="164" fontId="14" fillId="0" borderId="0" xfId="1" applyNumberFormat="1" applyFont="1" applyFill="1" applyBorder="1" applyAlignment="1">
      <alignment horizontal="center"/>
    </xf>
  </cellXfs>
  <cellStyles count="8">
    <cellStyle name="Comma" xfId="1" builtinId="3"/>
    <cellStyle name="Comma 3" xfId="2"/>
    <cellStyle name="Normal" xfId="0" builtinId="0"/>
    <cellStyle name="Normal_Graph Overall" xfId="5"/>
    <cellStyle name="Normal_Graph Overall_2" xfId="6"/>
    <cellStyle name="Normal_Sheet10" xfId="7"/>
    <cellStyle name="Normal_Sheet7" xfId="4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="1"/>
              <a:t>Rwanda's Formal External Trade in Goods  (values in US$ million</a:t>
            </a:r>
            <a:r>
              <a:rPr lang="en-US"/>
              <a:t>)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1058345044041099E-2"/>
          <c:y val="0.16089129483814524"/>
          <c:w val="0.91592517177249455"/>
          <c:h val="0.78770815106445025"/>
        </c:manualLayout>
      </c:layout>
      <c:lineChart>
        <c:grouping val="standard"/>
        <c:varyColors val="0"/>
        <c:ser>
          <c:idx val="0"/>
          <c:order val="0"/>
          <c:tx>
            <c:strRef>
              <c:f>'Graph Overall'!$B$5</c:f>
              <c:strCache>
                <c:ptCount val="1"/>
                <c:pt idx="0">
                  <c:v>Exports</c:v>
                </c:pt>
              </c:strCache>
            </c:strRef>
          </c:tx>
          <c:cat>
            <c:strRef>
              <c:f>'Graph Overall'!$C$4:$R$4</c:f>
              <c:strCache>
                <c:ptCount val="16"/>
                <c:pt idx="0">
                  <c:v>2017Q1</c:v>
                </c:pt>
                <c:pt idx="1">
                  <c:v>2017Q2</c:v>
                </c:pt>
                <c:pt idx="2">
                  <c:v>2017Q3</c:v>
                </c:pt>
                <c:pt idx="3">
                  <c:v>2017Q4</c:v>
                </c:pt>
                <c:pt idx="4">
                  <c:v>2018Q1</c:v>
                </c:pt>
                <c:pt idx="5">
                  <c:v>2018Q2</c:v>
                </c:pt>
                <c:pt idx="6">
                  <c:v>2018Q3</c:v>
                </c:pt>
                <c:pt idx="7">
                  <c:v>2018Q4</c:v>
                </c:pt>
                <c:pt idx="8">
                  <c:v>2019Q1</c:v>
                </c:pt>
                <c:pt idx="9">
                  <c:v>2019Q2</c:v>
                </c:pt>
                <c:pt idx="10">
                  <c:v>2019Q3</c:v>
                </c:pt>
                <c:pt idx="11">
                  <c:v>2019Q4</c:v>
                </c:pt>
                <c:pt idx="12">
                  <c:v>2020Q1</c:v>
                </c:pt>
                <c:pt idx="13">
                  <c:v>2020Q2</c:v>
                </c:pt>
                <c:pt idx="14">
                  <c:v>2020Q3</c:v>
                </c:pt>
                <c:pt idx="15">
                  <c:v>2020Q4</c:v>
                </c:pt>
              </c:strCache>
            </c:strRef>
          </c:cat>
          <c:val>
            <c:numRef>
              <c:f>'Graph Overall'!$C$5:$R$5</c:f>
              <c:numCache>
                <c:formatCode>0.00</c:formatCode>
                <c:ptCount val="16"/>
                <c:pt idx="0">
                  <c:v>143.77948794576142</c:v>
                </c:pt>
                <c:pt idx="1">
                  <c:v>160.97634646633153</c:v>
                </c:pt>
                <c:pt idx="2">
                  <c:v>192.62288034559828</c:v>
                </c:pt>
                <c:pt idx="3">
                  <c:v>185.37118752019603</c:v>
                </c:pt>
                <c:pt idx="4">
                  <c:v>175.50271562851825</c:v>
                </c:pt>
                <c:pt idx="5">
                  <c:v>179.29187144612879</c:v>
                </c:pt>
                <c:pt idx="6">
                  <c:v>178.64726072217951</c:v>
                </c:pt>
                <c:pt idx="7">
                  <c:v>164.2269377150416</c:v>
                </c:pt>
                <c:pt idx="8">
                  <c:v>142.4668936094767</c:v>
                </c:pt>
                <c:pt idx="9">
                  <c:v>179.03119044485632</c:v>
                </c:pt>
                <c:pt idx="10">
                  <c:v>221.37883188782456</c:v>
                </c:pt>
                <c:pt idx="11">
                  <c:v>241.36033469931789</c:v>
                </c:pt>
                <c:pt idx="12">
                  <c:v>207.95306825331528</c:v>
                </c:pt>
                <c:pt idx="13">
                  <c:v>217.21163920835576</c:v>
                </c:pt>
                <c:pt idx="14">
                  <c:v>428.77636662540817</c:v>
                </c:pt>
                <c:pt idx="15">
                  <c:v>241.34968894638098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3-406C-9819-38EC75283C54}"/>
            </c:ext>
          </c:extLst>
        </c:ser>
        <c:ser>
          <c:idx val="1"/>
          <c:order val="1"/>
          <c:tx>
            <c:strRef>
              <c:f>'Graph Overall'!$B$6</c:f>
              <c:strCache>
                <c:ptCount val="1"/>
                <c:pt idx="0">
                  <c:v>Imports</c:v>
                </c:pt>
              </c:strCache>
            </c:strRef>
          </c:tx>
          <c:cat>
            <c:strRef>
              <c:f>'Graph Overall'!$C$4:$R$4</c:f>
              <c:strCache>
                <c:ptCount val="16"/>
                <c:pt idx="0">
                  <c:v>2017Q1</c:v>
                </c:pt>
                <c:pt idx="1">
                  <c:v>2017Q2</c:v>
                </c:pt>
                <c:pt idx="2">
                  <c:v>2017Q3</c:v>
                </c:pt>
                <c:pt idx="3">
                  <c:v>2017Q4</c:v>
                </c:pt>
                <c:pt idx="4">
                  <c:v>2018Q1</c:v>
                </c:pt>
                <c:pt idx="5">
                  <c:v>2018Q2</c:v>
                </c:pt>
                <c:pt idx="6">
                  <c:v>2018Q3</c:v>
                </c:pt>
                <c:pt idx="7">
                  <c:v>2018Q4</c:v>
                </c:pt>
                <c:pt idx="8">
                  <c:v>2019Q1</c:v>
                </c:pt>
                <c:pt idx="9">
                  <c:v>2019Q2</c:v>
                </c:pt>
                <c:pt idx="10">
                  <c:v>2019Q3</c:v>
                </c:pt>
                <c:pt idx="11">
                  <c:v>2019Q4</c:v>
                </c:pt>
                <c:pt idx="12">
                  <c:v>2020Q1</c:v>
                </c:pt>
                <c:pt idx="13">
                  <c:v>2020Q2</c:v>
                </c:pt>
                <c:pt idx="14">
                  <c:v>2020Q3</c:v>
                </c:pt>
                <c:pt idx="15">
                  <c:v>2020Q4</c:v>
                </c:pt>
              </c:strCache>
            </c:strRef>
          </c:cat>
          <c:val>
            <c:numRef>
              <c:f>'Graph Overall'!$C$6:$R$6</c:f>
              <c:numCache>
                <c:formatCode>0.00</c:formatCode>
                <c:ptCount val="16"/>
                <c:pt idx="0">
                  <c:v>617.13684470265298</c:v>
                </c:pt>
                <c:pt idx="1">
                  <c:v>679.99964057804527</c:v>
                </c:pt>
                <c:pt idx="2">
                  <c:v>720.69405217435815</c:v>
                </c:pt>
                <c:pt idx="3">
                  <c:v>673.01729653895825</c:v>
                </c:pt>
                <c:pt idx="4">
                  <c:v>677.93744892929192</c:v>
                </c:pt>
                <c:pt idx="5">
                  <c:v>657.37087384594861</c:v>
                </c:pt>
                <c:pt idx="6">
                  <c:v>749.53768704437061</c:v>
                </c:pt>
                <c:pt idx="7">
                  <c:v>764.88688377006997</c:v>
                </c:pt>
                <c:pt idx="8">
                  <c:v>708.66927666630818</c:v>
                </c:pt>
                <c:pt idx="9">
                  <c:v>743.11876732784935</c:v>
                </c:pt>
                <c:pt idx="10">
                  <c:v>823.94480423075834</c:v>
                </c:pt>
                <c:pt idx="11">
                  <c:v>892.37553211077261</c:v>
                </c:pt>
                <c:pt idx="12">
                  <c:v>916.68177673333821</c:v>
                </c:pt>
                <c:pt idx="13">
                  <c:v>733.4985552218518</c:v>
                </c:pt>
                <c:pt idx="14">
                  <c:v>978.31173166652434</c:v>
                </c:pt>
                <c:pt idx="15">
                  <c:v>900.35428986306852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3-406C-9819-38EC75283C54}"/>
            </c:ext>
          </c:extLst>
        </c:ser>
        <c:ser>
          <c:idx val="2"/>
          <c:order val="2"/>
          <c:tx>
            <c:strRef>
              <c:f>'Graph Overall'!$B$7</c:f>
              <c:strCache>
                <c:ptCount val="1"/>
                <c:pt idx="0">
                  <c:v>Re-Exports</c:v>
                </c:pt>
              </c:strCache>
            </c:strRef>
          </c:tx>
          <c:cat>
            <c:strRef>
              <c:f>'Graph Overall'!$C$4:$R$4</c:f>
              <c:strCache>
                <c:ptCount val="16"/>
                <c:pt idx="0">
                  <c:v>2017Q1</c:v>
                </c:pt>
                <c:pt idx="1">
                  <c:v>2017Q2</c:v>
                </c:pt>
                <c:pt idx="2">
                  <c:v>2017Q3</c:v>
                </c:pt>
                <c:pt idx="3">
                  <c:v>2017Q4</c:v>
                </c:pt>
                <c:pt idx="4">
                  <c:v>2018Q1</c:v>
                </c:pt>
                <c:pt idx="5">
                  <c:v>2018Q2</c:v>
                </c:pt>
                <c:pt idx="6">
                  <c:v>2018Q3</c:v>
                </c:pt>
                <c:pt idx="7">
                  <c:v>2018Q4</c:v>
                </c:pt>
                <c:pt idx="8">
                  <c:v>2019Q1</c:v>
                </c:pt>
                <c:pt idx="9">
                  <c:v>2019Q2</c:v>
                </c:pt>
                <c:pt idx="10">
                  <c:v>2019Q3</c:v>
                </c:pt>
                <c:pt idx="11">
                  <c:v>2019Q4</c:v>
                </c:pt>
                <c:pt idx="12">
                  <c:v>2020Q1</c:v>
                </c:pt>
                <c:pt idx="13">
                  <c:v>2020Q2</c:v>
                </c:pt>
                <c:pt idx="14">
                  <c:v>2020Q3</c:v>
                </c:pt>
                <c:pt idx="15">
                  <c:v>2020Q4</c:v>
                </c:pt>
              </c:strCache>
            </c:strRef>
          </c:cat>
          <c:val>
            <c:numRef>
              <c:f>'Graph Overall'!$C$7:$R$7</c:f>
              <c:numCache>
                <c:formatCode>0.00</c:formatCode>
                <c:ptCount val="16"/>
                <c:pt idx="0">
                  <c:v>57.38460996321146</c:v>
                </c:pt>
                <c:pt idx="1">
                  <c:v>69.9485025934069</c:v>
                </c:pt>
                <c:pt idx="2">
                  <c:v>67.883888256695016</c:v>
                </c:pt>
                <c:pt idx="3">
                  <c:v>72.129612149587729</c:v>
                </c:pt>
                <c:pt idx="4">
                  <c:v>78.615177203030242</c:v>
                </c:pt>
                <c:pt idx="5">
                  <c:v>79.239671809924147</c:v>
                </c:pt>
                <c:pt idx="6">
                  <c:v>77.258902711026778</c:v>
                </c:pt>
                <c:pt idx="7">
                  <c:v>78.3123801708484</c:v>
                </c:pt>
                <c:pt idx="8">
                  <c:v>84.66339673423866</c:v>
                </c:pt>
                <c:pt idx="9">
                  <c:v>89.244629908195733</c:v>
                </c:pt>
                <c:pt idx="10">
                  <c:v>90.655455952186216</c:v>
                </c:pt>
                <c:pt idx="11">
                  <c:v>87.332520691005058</c:v>
                </c:pt>
                <c:pt idx="12">
                  <c:v>82.250976688083057</c:v>
                </c:pt>
                <c:pt idx="13">
                  <c:v>62.646048475236746</c:v>
                </c:pt>
                <c:pt idx="14">
                  <c:v>79.358047833131963</c:v>
                </c:pt>
                <c:pt idx="15">
                  <c:v>89.907653947286249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C3-406C-9819-38EC75283C54}"/>
            </c:ext>
          </c:extLst>
        </c:ser>
        <c:ser>
          <c:idx val="3"/>
          <c:order val="3"/>
          <c:tx>
            <c:strRef>
              <c:f>'Graph Overall'!$B$8</c:f>
              <c:strCache>
                <c:ptCount val="1"/>
                <c:pt idx="0">
                  <c:v>Total Trade</c:v>
                </c:pt>
              </c:strCache>
            </c:strRef>
          </c:tx>
          <c:cat>
            <c:strRef>
              <c:f>'Graph Overall'!$C$4:$R$4</c:f>
              <c:strCache>
                <c:ptCount val="16"/>
                <c:pt idx="0">
                  <c:v>2017Q1</c:v>
                </c:pt>
                <c:pt idx="1">
                  <c:v>2017Q2</c:v>
                </c:pt>
                <c:pt idx="2">
                  <c:v>2017Q3</c:v>
                </c:pt>
                <c:pt idx="3">
                  <c:v>2017Q4</c:v>
                </c:pt>
                <c:pt idx="4">
                  <c:v>2018Q1</c:v>
                </c:pt>
                <c:pt idx="5">
                  <c:v>2018Q2</c:v>
                </c:pt>
                <c:pt idx="6">
                  <c:v>2018Q3</c:v>
                </c:pt>
                <c:pt idx="7">
                  <c:v>2018Q4</c:v>
                </c:pt>
                <c:pt idx="8">
                  <c:v>2019Q1</c:v>
                </c:pt>
                <c:pt idx="9">
                  <c:v>2019Q2</c:v>
                </c:pt>
                <c:pt idx="10">
                  <c:v>2019Q3</c:v>
                </c:pt>
                <c:pt idx="11">
                  <c:v>2019Q4</c:v>
                </c:pt>
                <c:pt idx="12">
                  <c:v>2020Q1</c:v>
                </c:pt>
                <c:pt idx="13">
                  <c:v>2020Q2</c:v>
                </c:pt>
                <c:pt idx="14">
                  <c:v>2020Q3</c:v>
                </c:pt>
                <c:pt idx="15">
                  <c:v>2020Q4</c:v>
                </c:pt>
              </c:strCache>
            </c:strRef>
          </c:cat>
          <c:val>
            <c:numRef>
              <c:f>'Graph Overall'!$C$8:$R$8</c:f>
              <c:numCache>
                <c:formatCode>0.00</c:formatCode>
                <c:ptCount val="16"/>
                <c:pt idx="0">
                  <c:v>818.30094261162583</c:v>
                </c:pt>
                <c:pt idx="1">
                  <c:v>910.92448963778372</c:v>
                </c:pt>
                <c:pt idx="2">
                  <c:v>981.20082077665154</c:v>
                </c:pt>
                <c:pt idx="3">
                  <c:v>930.51809620874201</c:v>
                </c:pt>
                <c:pt idx="4">
                  <c:v>932.05534176084041</c:v>
                </c:pt>
                <c:pt idx="5">
                  <c:v>915.90241710200155</c:v>
                </c:pt>
                <c:pt idx="6">
                  <c:v>1005.4438504775768</c:v>
                </c:pt>
                <c:pt idx="7">
                  <c:v>1007.42620165596</c:v>
                </c:pt>
                <c:pt idx="8">
                  <c:v>935.79956701002357</c:v>
                </c:pt>
                <c:pt idx="9">
                  <c:v>1011.3945876809014</c:v>
                </c:pt>
                <c:pt idx="10">
                  <c:v>1135.9790920707692</c:v>
                </c:pt>
                <c:pt idx="11">
                  <c:v>1221.0683875010957</c:v>
                </c:pt>
                <c:pt idx="12">
                  <c:v>1206.8858216747365</c:v>
                </c:pt>
                <c:pt idx="13">
                  <c:v>1013.3562429054443</c:v>
                </c:pt>
                <c:pt idx="14">
                  <c:v>1486.4461461250644</c:v>
                </c:pt>
                <c:pt idx="15">
                  <c:v>1231.6116327567356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C3-406C-9819-38EC75283C54}"/>
            </c:ext>
          </c:extLst>
        </c:ser>
        <c:ser>
          <c:idx val="4"/>
          <c:order val="4"/>
          <c:tx>
            <c:strRef>
              <c:f>'Graph Overall'!$B$9</c:f>
              <c:strCache>
                <c:ptCount val="1"/>
                <c:pt idx="0">
                  <c:v>Trade Balance</c:v>
                </c:pt>
              </c:strCache>
            </c:strRef>
          </c:tx>
          <c:cat>
            <c:strRef>
              <c:f>'Graph Overall'!$C$4:$R$4</c:f>
              <c:strCache>
                <c:ptCount val="16"/>
                <c:pt idx="0">
                  <c:v>2017Q1</c:v>
                </c:pt>
                <c:pt idx="1">
                  <c:v>2017Q2</c:v>
                </c:pt>
                <c:pt idx="2">
                  <c:v>2017Q3</c:v>
                </c:pt>
                <c:pt idx="3">
                  <c:v>2017Q4</c:v>
                </c:pt>
                <c:pt idx="4">
                  <c:v>2018Q1</c:v>
                </c:pt>
                <c:pt idx="5">
                  <c:v>2018Q2</c:v>
                </c:pt>
                <c:pt idx="6">
                  <c:v>2018Q3</c:v>
                </c:pt>
                <c:pt idx="7">
                  <c:v>2018Q4</c:v>
                </c:pt>
                <c:pt idx="8">
                  <c:v>2019Q1</c:v>
                </c:pt>
                <c:pt idx="9">
                  <c:v>2019Q2</c:v>
                </c:pt>
                <c:pt idx="10">
                  <c:v>2019Q3</c:v>
                </c:pt>
                <c:pt idx="11">
                  <c:v>2019Q4</c:v>
                </c:pt>
                <c:pt idx="12">
                  <c:v>2020Q1</c:v>
                </c:pt>
                <c:pt idx="13">
                  <c:v>2020Q2</c:v>
                </c:pt>
                <c:pt idx="14">
                  <c:v>2020Q3</c:v>
                </c:pt>
                <c:pt idx="15">
                  <c:v>2020Q4</c:v>
                </c:pt>
              </c:strCache>
            </c:strRef>
          </c:cat>
          <c:val>
            <c:numRef>
              <c:f>'Graph Overall'!$C$9:$R$9</c:f>
              <c:numCache>
                <c:formatCode>0.00</c:formatCode>
                <c:ptCount val="16"/>
                <c:pt idx="0">
                  <c:v>-415.97274679368013</c:v>
                </c:pt>
                <c:pt idx="1">
                  <c:v>-449.07479151830682</c:v>
                </c:pt>
                <c:pt idx="2">
                  <c:v>-460.18728357206487</c:v>
                </c:pt>
                <c:pt idx="3">
                  <c:v>-415.51649686917449</c:v>
                </c:pt>
                <c:pt idx="4">
                  <c:v>-423.81955609774343</c:v>
                </c:pt>
                <c:pt idx="5">
                  <c:v>-398.83933058989567</c:v>
                </c:pt>
                <c:pt idx="6">
                  <c:v>-493.63152361116431</c:v>
                </c:pt>
                <c:pt idx="7">
                  <c:v>-522.34756588417997</c:v>
                </c:pt>
                <c:pt idx="8">
                  <c:v>-481.53898632259279</c:v>
                </c:pt>
                <c:pt idx="9">
                  <c:v>-474.84294697479731</c:v>
                </c:pt>
                <c:pt idx="10">
                  <c:v>-511.91051639074755</c:v>
                </c:pt>
                <c:pt idx="11">
                  <c:v>-563.68267672044965</c:v>
                </c:pt>
                <c:pt idx="12">
                  <c:v>-626.47773179193985</c:v>
                </c:pt>
                <c:pt idx="13">
                  <c:v>-453.64086753825927</c:v>
                </c:pt>
                <c:pt idx="14">
                  <c:v>-470.17731720798417</c:v>
                </c:pt>
                <c:pt idx="15">
                  <c:v>-569.0969469694013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C3-406C-9819-38EC75283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039744"/>
        <c:axId val="41041280"/>
      </c:lineChart>
      <c:catAx>
        <c:axId val="41039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/>
            </a:pPr>
            <a:endParaRPr lang="en-US"/>
          </a:p>
        </c:txPr>
        <c:crossAx val="41041280"/>
        <c:crosses val="autoZero"/>
        <c:auto val="1"/>
        <c:lblAlgn val="ctr"/>
        <c:lblOffset val="100"/>
        <c:noMultiLvlLbl val="0"/>
      </c:catAx>
      <c:valAx>
        <c:axId val="4104128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b="1"/>
            </a:pPr>
            <a:endParaRPr lang="en-US"/>
          </a:p>
        </c:txPr>
        <c:crossAx val="4103974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080281489148836"/>
          <c:y val="0.18946073230207999"/>
          <c:w val="0.58994509452677624"/>
          <c:h val="5.7962807840509639E-2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 pitchFamily="34" charset="0"/>
          <a:ea typeface="Georgia"/>
          <a:cs typeface="Georgia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Rwanda's External Trade with EAC  (values in US$ million) </a:t>
            </a:r>
          </a:p>
        </c:rich>
      </c:tx>
      <c:layout>
        <c:manualLayout>
          <c:xMode val="edge"/>
          <c:yMode val="edge"/>
          <c:x val="0.17972859360179375"/>
          <c:y val="8.21838708553394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9107505070993914E-2"/>
          <c:y val="0.26033057851239672"/>
          <c:w val="0.71905809160020295"/>
          <c:h val="0.48760330578512395"/>
        </c:manualLayout>
      </c:layout>
      <c:lineChart>
        <c:grouping val="standard"/>
        <c:varyColors val="0"/>
        <c:ser>
          <c:idx val="0"/>
          <c:order val="0"/>
          <c:tx>
            <c:strRef>
              <c:f>'Graph EAC'!$B$5</c:f>
              <c:strCache>
                <c:ptCount val="1"/>
                <c:pt idx="0">
                  <c:v>Exports</c:v>
                </c:pt>
              </c:strCache>
            </c:strRef>
          </c:tx>
          <c:marker>
            <c:symbol val="none"/>
          </c:marker>
          <c:cat>
            <c:strRef>
              <c:f>'Graph EAC'!$C$4:$R$4</c:f>
              <c:strCache>
                <c:ptCount val="16"/>
                <c:pt idx="0">
                  <c:v>2017Q1</c:v>
                </c:pt>
                <c:pt idx="1">
                  <c:v>2017Q2</c:v>
                </c:pt>
                <c:pt idx="2">
                  <c:v>2017Q3</c:v>
                </c:pt>
                <c:pt idx="3">
                  <c:v>2017Q4</c:v>
                </c:pt>
                <c:pt idx="4">
                  <c:v>2018Q1</c:v>
                </c:pt>
                <c:pt idx="5">
                  <c:v>2018Q2</c:v>
                </c:pt>
                <c:pt idx="6">
                  <c:v>2018Q3</c:v>
                </c:pt>
                <c:pt idx="7">
                  <c:v>2018Q4</c:v>
                </c:pt>
                <c:pt idx="8">
                  <c:v>2019Q1</c:v>
                </c:pt>
                <c:pt idx="9">
                  <c:v>2019Q2</c:v>
                </c:pt>
                <c:pt idx="10">
                  <c:v>2019Q3</c:v>
                </c:pt>
                <c:pt idx="11">
                  <c:v>2019Q4</c:v>
                </c:pt>
                <c:pt idx="12">
                  <c:v>2020Q1</c:v>
                </c:pt>
                <c:pt idx="13">
                  <c:v>2020Q2</c:v>
                </c:pt>
                <c:pt idx="14">
                  <c:v>2020Q3</c:v>
                </c:pt>
                <c:pt idx="15">
                  <c:v>2020Q4</c:v>
                </c:pt>
              </c:strCache>
            </c:strRef>
          </c:cat>
          <c:val>
            <c:numRef>
              <c:f>'Graph EAC'!$C$5:$R$5</c:f>
              <c:numCache>
                <c:formatCode>0.00</c:formatCode>
                <c:ptCount val="16"/>
                <c:pt idx="0">
                  <c:v>10.499443261261376</c:v>
                </c:pt>
                <c:pt idx="1">
                  <c:v>33.664561466215446</c:v>
                </c:pt>
                <c:pt idx="2">
                  <c:v>18.505173423762905</c:v>
                </c:pt>
                <c:pt idx="3">
                  <c:v>13.336347400803282</c:v>
                </c:pt>
                <c:pt idx="4">
                  <c:v>18.608323920741643</c:v>
                </c:pt>
                <c:pt idx="5">
                  <c:v>32.908892727567505</c:v>
                </c:pt>
                <c:pt idx="6">
                  <c:v>9.0644681150744013</c:v>
                </c:pt>
                <c:pt idx="7">
                  <c:v>8.9313935258022141</c:v>
                </c:pt>
                <c:pt idx="8">
                  <c:v>27.532442669215882</c:v>
                </c:pt>
                <c:pt idx="9">
                  <c:v>55.968334060321055</c:v>
                </c:pt>
                <c:pt idx="10">
                  <c:v>6.1920067768807607</c:v>
                </c:pt>
                <c:pt idx="11">
                  <c:v>5.1486087978071184</c:v>
                </c:pt>
                <c:pt idx="12">
                  <c:v>14.208644926226551</c:v>
                </c:pt>
                <c:pt idx="13">
                  <c:v>8.7861340244314619</c:v>
                </c:pt>
                <c:pt idx="14">
                  <c:v>11.766616703203855</c:v>
                </c:pt>
                <c:pt idx="15">
                  <c:v>12.135921807420893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C8-404D-9D47-8BA2814B4353}"/>
            </c:ext>
          </c:extLst>
        </c:ser>
        <c:ser>
          <c:idx val="1"/>
          <c:order val="1"/>
          <c:tx>
            <c:strRef>
              <c:f>'Graph EAC'!$B$6</c:f>
              <c:strCache>
                <c:ptCount val="1"/>
                <c:pt idx="0">
                  <c:v>Imports</c:v>
                </c:pt>
              </c:strCache>
            </c:strRef>
          </c:tx>
          <c:marker>
            <c:symbol val="none"/>
          </c:marker>
          <c:cat>
            <c:strRef>
              <c:f>'Graph EAC'!$C$4:$R$4</c:f>
              <c:strCache>
                <c:ptCount val="16"/>
                <c:pt idx="0">
                  <c:v>2017Q1</c:v>
                </c:pt>
                <c:pt idx="1">
                  <c:v>2017Q2</c:v>
                </c:pt>
                <c:pt idx="2">
                  <c:v>2017Q3</c:v>
                </c:pt>
                <c:pt idx="3">
                  <c:v>2017Q4</c:v>
                </c:pt>
                <c:pt idx="4">
                  <c:v>2018Q1</c:v>
                </c:pt>
                <c:pt idx="5">
                  <c:v>2018Q2</c:v>
                </c:pt>
                <c:pt idx="6">
                  <c:v>2018Q3</c:v>
                </c:pt>
                <c:pt idx="7">
                  <c:v>2018Q4</c:v>
                </c:pt>
                <c:pt idx="8">
                  <c:v>2019Q1</c:v>
                </c:pt>
                <c:pt idx="9">
                  <c:v>2019Q2</c:v>
                </c:pt>
                <c:pt idx="10">
                  <c:v>2019Q3</c:v>
                </c:pt>
                <c:pt idx="11">
                  <c:v>2019Q4</c:v>
                </c:pt>
                <c:pt idx="12">
                  <c:v>2020Q1</c:v>
                </c:pt>
                <c:pt idx="13">
                  <c:v>2020Q2</c:v>
                </c:pt>
                <c:pt idx="14">
                  <c:v>2020Q3</c:v>
                </c:pt>
                <c:pt idx="15">
                  <c:v>2020Q4</c:v>
                </c:pt>
              </c:strCache>
            </c:strRef>
          </c:cat>
          <c:val>
            <c:numRef>
              <c:f>'Graph EAC'!$C$6:$R$6</c:f>
              <c:numCache>
                <c:formatCode>0.00</c:formatCode>
                <c:ptCount val="16"/>
                <c:pt idx="0">
                  <c:v>106.99990180815993</c:v>
                </c:pt>
                <c:pt idx="1">
                  <c:v>113.18173116788503</c:v>
                </c:pt>
                <c:pt idx="2">
                  <c:v>123.64728467226574</c:v>
                </c:pt>
                <c:pt idx="3">
                  <c:v>122.18145399139317</c:v>
                </c:pt>
                <c:pt idx="4">
                  <c:v>122.95094584405729</c:v>
                </c:pt>
                <c:pt idx="5">
                  <c:v>133.82277302680814</c:v>
                </c:pt>
                <c:pt idx="6">
                  <c:v>153.83091144130259</c:v>
                </c:pt>
                <c:pt idx="7">
                  <c:v>145.65651720250327</c:v>
                </c:pt>
                <c:pt idx="8">
                  <c:v>118.89485867711262</c:v>
                </c:pt>
                <c:pt idx="9">
                  <c:v>113.56118288556958</c:v>
                </c:pt>
                <c:pt idx="10">
                  <c:v>164.30016833184334</c:v>
                </c:pt>
                <c:pt idx="11">
                  <c:v>192.56919457703106</c:v>
                </c:pt>
                <c:pt idx="12">
                  <c:v>138.66302986227802</c:v>
                </c:pt>
                <c:pt idx="13">
                  <c:v>144.88541324628267</c:v>
                </c:pt>
                <c:pt idx="14">
                  <c:v>348.72293322770889</c:v>
                </c:pt>
                <c:pt idx="15">
                  <c:v>273.33512418426886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C8-404D-9D47-8BA2814B4353}"/>
            </c:ext>
          </c:extLst>
        </c:ser>
        <c:ser>
          <c:idx val="2"/>
          <c:order val="2"/>
          <c:tx>
            <c:strRef>
              <c:f>'Graph EAC'!$B$7</c:f>
              <c:strCache>
                <c:ptCount val="1"/>
                <c:pt idx="0">
                  <c:v>Re-Exports</c:v>
                </c:pt>
              </c:strCache>
            </c:strRef>
          </c:tx>
          <c:marker>
            <c:symbol val="none"/>
          </c:marker>
          <c:cat>
            <c:strRef>
              <c:f>'Graph EAC'!$C$4:$R$4</c:f>
              <c:strCache>
                <c:ptCount val="16"/>
                <c:pt idx="0">
                  <c:v>2017Q1</c:v>
                </c:pt>
                <c:pt idx="1">
                  <c:v>2017Q2</c:v>
                </c:pt>
                <c:pt idx="2">
                  <c:v>2017Q3</c:v>
                </c:pt>
                <c:pt idx="3">
                  <c:v>2017Q4</c:v>
                </c:pt>
                <c:pt idx="4">
                  <c:v>2018Q1</c:v>
                </c:pt>
                <c:pt idx="5">
                  <c:v>2018Q2</c:v>
                </c:pt>
                <c:pt idx="6">
                  <c:v>2018Q3</c:v>
                </c:pt>
                <c:pt idx="7">
                  <c:v>2018Q4</c:v>
                </c:pt>
                <c:pt idx="8">
                  <c:v>2019Q1</c:v>
                </c:pt>
                <c:pt idx="9">
                  <c:v>2019Q2</c:v>
                </c:pt>
                <c:pt idx="10">
                  <c:v>2019Q3</c:v>
                </c:pt>
                <c:pt idx="11">
                  <c:v>2019Q4</c:v>
                </c:pt>
                <c:pt idx="12">
                  <c:v>2020Q1</c:v>
                </c:pt>
                <c:pt idx="13">
                  <c:v>2020Q2</c:v>
                </c:pt>
                <c:pt idx="14">
                  <c:v>2020Q3</c:v>
                </c:pt>
                <c:pt idx="15">
                  <c:v>2020Q4</c:v>
                </c:pt>
              </c:strCache>
            </c:strRef>
          </c:cat>
          <c:val>
            <c:numRef>
              <c:f>'Graph EAC'!$C$7:$R$7</c:f>
              <c:numCache>
                <c:formatCode>0.00</c:formatCode>
                <c:ptCount val="16"/>
                <c:pt idx="0">
                  <c:v>4.7778388553445428</c:v>
                </c:pt>
                <c:pt idx="1">
                  <c:v>6.3623287583974752</c:v>
                </c:pt>
                <c:pt idx="2">
                  <c:v>5.9160450518154901</c:v>
                </c:pt>
                <c:pt idx="3">
                  <c:v>4.745361746187946</c:v>
                </c:pt>
                <c:pt idx="4">
                  <c:v>4.5701309585830101</c:v>
                </c:pt>
                <c:pt idx="5">
                  <c:v>4.6224680613377185</c:v>
                </c:pt>
                <c:pt idx="6">
                  <c:v>4.7468954121597617</c:v>
                </c:pt>
                <c:pt idx="7">
                  <c:v>38.096708332157405</c:v>
                </c:pt>
                <c:pt idx="8">
                  <c:v>2.5709822454353035</c:v>
                </c:pt>
                <c:pt idx="9">
                  <c:v>3.6543862094064554</c:v>
                </c:pt>
                <c:pt idx="10">
                  <c:v>34.328541478709781</c:v>
                </c:pt>
                <c:pt idx="11">
                  <c:v>5.2679490273054839</c:v>
                </c:pt>
                <c:pt idx="12">
                  <c:v>3.7476759072339982</c:v>
                </c:pt>
                <c:pt idx="13">
                  <c:v>1.7116125290034097</c:v>
                </c:pt>
                <c:pt idx="14">
                  <c:v>1.1411867534673659</c:v>
                </c:pt>
                <c:pt idx="15">
                  <c:v>0.91967740645663676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C8-404D-9D47-8BA2814B4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084416"/>
        <c:axId val="41085952"/>
      </c:lineChart>
      <c:catAx>
        <c:axId val="4108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41085952"/>
        <c:crosses val="autoZero"/>
        <c:auto val="1"/>
        <c:lblAlgn val="ctr"/>
        <c:lblOffset val="100"/>
        <c:noMultiLvlLbl val="0"/>
      </c:catAx>
      <c:valAx>
        <c:axId val="4108595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10844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800" b="1" i="0" u="none" strike="noStrike" baseline="0">
          <a:solidFill>
            <a:srgbClr val="000000"/>
          </a:solidFill>
          <a:latin typeface="Arial Narrow" pitchFamily="34" charset="0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9519</xdr:colOff>
      <xdr:row>14</xdr:row>
      <xdr:rowOff>38100</xdr:rowOff>
    </xdr:from>
    <xdr:to>
      <xdr:col>13</xdr:col>
      <xdr:colOff>38099</xdr:colOff>
      <xdr:row>28</xdr:row>
      <xdr:rowOff>38100</xdr:rowOff>
    </xdr:to>
    <xdr:graphicFrame macro="">
      <xdr:nvGraphicFramePr>
        <xdr:cNvPr id="19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51953</xdr:colOff>
      <xdr:row>12</xdr:row>
      <xdr:rowOff>164520</xdr:rowOff>
    </xdr:from>
    <xdr:to>
      <xdr:col>11</xdr:col>
      <xdr:colOff>362816</xdr:colOff>
      <xdr:row>24</xdr:row>
      <xdr:rowOff>95249</xdr:rowOff>
    </xdr:to>
    <xdr:graphicFrame macro="">
      <xdr:nvGraphicFramePr>
        <xdr:cNvPr id="400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</sheetPr>
  <dimension ref="B2:S37"/>
  <sheetViews>
    <sheetView tabSelected="1" workbookViewId="0">
      <selection activeCell="N12" sqref="N12"/>
    </sheetView>
  </sheetViews>
  <sheetFormatPr defaultColWidth="12.5703125" defaultRowHeight="12" x14ac:dyDescent="0.2"/>
  <cols>
    <col min="1" max="1" width="4.42578125" style="20" customWidth="1"/>
    <col min="2" max="2" width="15.5703125" style="20" customWidth="1"/>
    <col min="3" max="3" width="8" style="21" customWidth="1"/>
    <col min="4" max="4" width="8.85546875" style="21" customWidth="1"/>
    <col min="5" max="5" width="8.28515625" style="21" customWidth="1"/>
    <col min="6" max="6" width="8.5703125" style="21" customWidth="1"/>
    <col min="7" max="7" width="8.28515625" style="21" customWidth="1"/>
    <col min="8" max="8" width="6.85546875" style="21" customWidth="1"/>
    <col min="9" max="9" width="9.28515625" style="21" customWidth="1"/>
    <col min="10" max="10" width="7.28515625" style="21" customWidth="1"/>
    <col min="11" max="11" width="9.42578125" style="21" customWidth="1"/>
    <col min="12" max="12" width="7.7109375" style="20" customWidth="1"/>
    <col min="13" max="13" width="8.7109375" style="20" customWidth="1"/>
    <col min="14" max="14" width="8.5703125" style="20" customWidth="1"/>
    <col min="15" max="15" width="8.42578125" style="20" customWidth="1"/>
    <col min="16" max="16" width="8.5703125" style="20" customWidth="1"/>
    <col min="17" max="17" width="9.5703125" style="20" customWidth="1"/>
    <col min="18" max="18" width="8.42578125" style="20" customWidth="1"/>
    <col min="19" max="19" width="11" style="20" customWidth="1"/>
    <col min="20" max="16384" width="12.5703125" style="20"/>
  </cols>
  <sheetData>
    <row r="2" spans="2:19" ht="16.5" x14ac:dyDescent="0.3">
      <c r="B2" s="268" t="s">
        <v>67</v>
      </c>
    </row>
    <row r="3" spans="2:19" ht="12.75" x14ac:dyDescent="0.2">
      <c r="B3" s="261"/>
    </row>
    <row r="4" spans="2:19" ht="12.75" thickBot="1" x14ac:dyDescent="0.25">
      <c r="B4" s="22" t="s">
        <v>97</v>
      </c>
      <c r="C4" s="23" t="s">
        <v>69</v>
      </c>
      <c r="D4" s="23" t="s">
        <v>91</v>
      </c>
      <c r="E4" s="23" t="s">
        <v>93</v>
      </c>
      <c r="F4" s="23" t="s">
        <v>94</v>
      </c>
      <c r="G4" s="23" t="s">
        <v>96</v>
      </c>
      <c r="H4" s="23" t="s">
        <v>100</v>
      </c>
      <c r="I4" s="23" t="s">
        <v>101</v>
      </c>
      <c r="J4" s="23" t="s">
        <v>102</v>
      </c>
      <c r="K4" s="23" t="s">
        <v>105</v>
      </c>
      <c r="L4" s="23" t="s">
        <v>106</v>
      </c>
      <c r="M4" s="23" t="s">
        <v>116</v>
      </c>
      <c r="N4" s="23" t="s">
        <v>119</v>
      </c>
      <c r="O4" s="23" t="s">
        <v>122</v>
      </c>
      <c r="P4" s="23" t="s">
        <v>123</v>
      </c>
      <c r="Q4" s="23" t="s">
        <v>125</v>
      </c>
      <c r="R4" s="23" t="s">
        <v>130</v>
      </c>
    </row>
    <row r="5" spans="2:19" ht="13.5" x14ac:dyDescent="0.25">
      <c r="B5" s="24" t="s">
        <v>2</v>
      </c>
      <c r="C5" s="264">
        <v>143.77948794576142</v>
      </c>
      <c r="D5" s="264">
        <v>160.97634646633153</v>
      </c>
      <c r="E5" s="264">
        <v>192.62288034559828</v>
      </c>
      <c r="F5" s="264">
        <v>185.37118752019603</v>
      </c>
      <c r="G5" s="264">
        <v>175.50271562851825</v>
      </c>
      <c r="H5" s="264">
        <v>179.29187144612879</v>
      </c>
      <c r="I5" s="264">
        <v>178.64726072217951</v>
      </c>
      <c r="J5" s="264">
        <v>164.2269377150416</v>
      </c>
      <c r="K5" s="264">
        <v>142.4668936094767</v>
      </c>
      <c r="L5" s="264">
        <v>179.03119044485632</v>
      </c>
      <c r="M5" s="264">
        <v>221.37883188782456</v>
      </c>
      <c r="N5" s="264">
        <v>241.36033469931789</v>
      </c>
      <c r="O5" s="264">
        <v>207.95306825331528</v>
      </c>
      <c r="P5" s="264">
        <v>217.21163920835576</v>
      </c>
      <c r="Q5" s="264">
        <v>428.77636662540817</v>
      </c>
      <c r="R5" s="264">
        <v>241.34968894638098</v>
      </c>
      <c r="S5" s="274"/>
    </row>
    <row r="6" spans="2:19" ht="13.5" x14ac:dyDescent="0.25">
      <c r="B6" s="26" t="s">
        <v>3</v>
      </c>
      <c r="C6" s="264">
        <v>617.13684470265298</v>
      </c>
      <c r="D6" s="264">
        <v>679.99964057804527</v>
      </c>
      <c r="E6" s="264">
        <v>720.69405217435815</v>
      </c>
      <c r="F6" s="264">
        <v>673.01729653895825</v>
      </c>
      <c r="G6" s="264">
        <v>677.93744892929192</v>
      </c>
      <c r="H6" s="264">
        <v>657.37087384594861</v>
      </c>
      <c r="I6" s="264">
        <v>749.53768704437061</v>
      </c>
      <c r="J6" s="264">
        <v>764.88688377006997</v>
      </c>
      <c r="K6" s="264">
        <v>708.66927666630818</v>
      </c>
      <c r="L6" s="264">
        <v>743.11876732784935</v>
      </c>
      <c r="M6" s="264">
        <v>823.94480423075834</v>
      </c>
      <c r="N6" s="264">
        <v>892.37553211077261</v>
      </c>
      <c r="O6" s="264">
        <v>916.68177673333821</v>
      </c>
      <c r="P6" s="264">
        <v>733.4985552218518</v>
      </c>
      <c r="Q6" s="264">
        <v>978.31173166652434</v>
      </c>
      <c r="R6" s="264">
        <v>900.35428986306852</v>
      </c>
      <c r="S6" s="274"/>
    </row>
    <row r="7" spans="2:19" ht="13.5" x14ac:dyDescent="0.25">
      <c r="B7" s="26" t="s">
        <v>4</v>
      </c>
      <c r="C7" s="264">
        <v>57.38460996321146</v>
      </c>
      <c r="D7" s="264">
        <v>69.9485025934069</v>
      </c>
      <c r="E7" s="264">
        <v>67.883888256695016</v>
      </c>
      <c r="F7" s="264">
        <v>72.129612149587729</v>
      </c>
      <c r="G7" s="264">
        <v>78.615177203030242</v>
      </c>
      <c r="H7" s="264">
        <v>79.239671809924147</v>
      </c>
      <c r="I7" s="264">
        <v>77.258902711026778</v>
      </c>
      <c r="J7" s="264">
        <v>78.3123801708484</v>
      </c>
      <c r="K7" s="264">
        <v>84.66339673423866</v>
      </c>
      <c r="L7" s="264">
        <v>89.244629908195733</v>
      </c>
      <c r="M7" s="264">
        <v>90.655455952186216</v>
      </c>
      <c r="N7" s="264">
        <v>87.332520691005058</v>
      </c>
      <c r="O7" s="264">
        <v>82.250976688083057</v>
      </c>
      <c r="P7" s="264">
        <v>62.646048475236746</v>
      </c>
      <c r="Q7" s="264">
        <v>79.358047833131963</v>
      </c>
      <c r="R7" s="264">
        <v>89.907653947286249</v>
      </c>
      <c r="S7" s="274"/>
    </row>
    <row r="8" spans="2:19" x14ac:dyDescent="0.2">
      <c r="B8" s="26" t="s">
        <v>20</v>
      </c>
      <c r="C8" s="273">
        <v>818.30094261162583</v>
      </c>
      <c r="D8" s="273">
        <v>910.92448963778372</v>
      </c>
      <c r="E8" s="273">
        <v>981.20082077665154</v>
      </c>
      <c r="F8" s="273">
        <v>930.51809620874201</v>
      </c>
      <c r="G8" s="273">
        <v>932.05534176084041</v>
      </c>
      <c r="H8" s="273">
        <v>915.90241710200155</v>
      </c>
      <c r="I8" s="273">
        <v>1005.4438504775768</v>
      </c>
      <c r="J8" s="273">
        <v>1007.42620165596</v>
      </c>
      <c r="K8" s="273">
        <v>935.79956701002357</v>
      </c>
      <c r="L8" s="273">
        <v>1011.3945876809014</v>
      </c>
      <c r="M8" s="273">
        <v>1135.9790920707692</v>
      </c>
      <c r="N8" s="273">
        <v>1221.0683875010957</v>
      </c>
      <c r="O8" s="273">
        <v>1206.8858216747365</v>
      </c>
      <c r="P8" s="273">
        <v>1013.3562429054443</v>
      </c>
      <c r="Q8" s="273">
        <v>1486.4461461250644</v>
      </c>
      <c r="R8" s="273">
        <v>1231.6116327567356</v>
      </c>
      <c r="S8" s="288"/>
    </row>
    <row r="9" spans="2:19" x14ac:dyDescent="0.2">
      <c r="B9" s="26" t="s">
        <v>21</v>
      </c>
      <c r="C9" s="273">
        <v>-415.97274679368013</v>
      </c>
      <c r="D9" s="273">
        <v>-449.07479151830682</v>
      </c>
      <c r="E9" s="273">
        <v>-460.18728357206487</v>
      </c>
      <c r="F9" s="273">
        <v>-415.51649686917449</v>
      </c>
      <c r="G9" s="273">
        <v>-423.81955609774343</v>
      </c>
      <c r="H9" s="273">
        <v>-398.83933058989567</v>
      </c>
      <c r="I9" s="273">
        <v>-493.63152361116431</v>
      </c>
      <c r="J9" s="273">
        <v>-522.34756588417997</v>
      </c>
      <c r="K9" s="273">
        <v>-481.53898632259279</v>
      </c>
      <c r="L9" s="273">
        <v>-474.84294697479731</v>
      </c>
      <c r="M9" s="273">
        <v>-511.91051639074755</v>
      </c>
      <c r="N9" s="273">
        <v>-563.68267672044965</v>
      </c>
      <c r="O9" s="273">
        <v>-626.47773179193985</v>
      </c>
      <c r="P9" s="273">
        <v>-453.64086753825927</v>
      </c>
      <c r="Q9" s="273">
        <v>-470.17731720798417</v>
      </c>
      <c r="R9" s="273">
        <v>-569.0969469694013</v>
      </c>
    </row>
    <row r="10" spans="2:19" x14ac:dyDescent="0.2">
      <c r="B10" s="28" t="s">
        <v>107</v>
      </c>
      <c r="C10" s="29"/>
      <c r="D10" s="30"/>
      <c r="E10" s="29"/>
      <c r="F10" s="30"/>
      <c r="G10" s="29"/>
      <c r="H10" s="29"/>
      <c r="I10" s="30"/>
      <c r="J10" s="29"/>
      <c r="K10" s="29"/>
      <c r="L10" s="25"/>
      <c r="M10" s="25"/>
      <c r="N10" s="25"/>
      <c r="O10" s="25"/>
      <c r="P10" s="25"/>
      <c r="Q10" s="25"/>
      <c r="R10" s="25"/>
    </row>
    <row r="11" spans="2:19" x14ac:dyDescent="0.2">
      <c r="B11" s="32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</row>
    <row r="12" spans="2:19" x14ac:dyDescent="0.2">
      <c r="B12" s="32" t="s">
        <v>103</v>
      </c>
      <c r="C12" s="31"/>
      <c r="D12" s="31"/>
      <c r="F12" s="34"/>
      <c r="I12" s="31"/>
      <c r="L12" s="31"/>
      <c r="M12" s="27"/>
      <c r="O12" s="274"/>
      <c r="Q12" s="27"/>
      <c r="R12" s="25"/>
    </row>
    <row r="13" spans="2:19" x14ac:dyDescent="0.2">
      <c r="C13" s="31"/>
      <c r="E13" s="34"/>
      <c r="I13" s="35"/>
      <c r="J13" s="35"/>
      <c r="K13" s="35"/>
      <c r="L13" s="250"/>
      <c r="P13" s="27"/>
      <c r="Q13" s="27"/>
      <c r="R13" s="25"/>
    </row>
    <row r="14" spans="2:19" x14ac:dyDescent="0.2"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R14" s="25"/>
    </row>
    <row r="15" spans="2:19" x14ac:dyDescent="0.2">
      <c r="C15" s="31"/>
      <c r="E15" s="31"/>
      <c r="I15" s="36"/>
      <c r="J15" s="38"/>
      <c r="L15" s="31"/>
    </row>
    <row r="16" spans="2:19" x14ac:dyDescent="0.2">
      <c r="C16" s="39"/>
      <c r="D16" s="40"/>
      <c r="E16" s="33"/>
      <c r="L16" s="31"/>
      <c r="O16" s="27"/>
      <c r="R16" s="25"/>
    </row>
    <row r="17" spans="2:18" x14ac:dyDescent="0.2">
      <c r="C17" s="39"/>
      <c r="D17" s="40"/>
      <c r="L17" s="31"/>
      <c r="N17" s="27"/>
      <c r="R17" s="25"/>
    </row>
    <row r="18" spans="2:18" x14ac:dyDescent="0.2">
      <c r="D18" s="30"/>
      <c r="E18" s="30"/>
      <c r="L18" s="29"/>
      <c r="R18" s="25"/>
    </row>
    <row r="19" spans="2:18" x14ac:dyDescent="0.2">
      <c r="D19" s="31"/>
      <c r="L19" s="27"/>
    </row>
    <row r="20" spans="2:18" x14ac:dyDescent="0.2">
      <c r="M20" s="27"/>
    </row>
    <row r="27" spans="2:18" x14ac:dyDescent="0.2">
      <c r="B27" s="121"/>
    </row>
    <row r="29" spans="2:18" s="21" customFormat="1" x14ac:dyDescent="0.2">
      <c r="C29" s="30"/>
      <c r="D29" s="30"/>
      <c r="E29" s="30"/>
    </row>
    <row r="30" spans="2:18" s="21" customFormat="1" x14ac:dyDescent="0.2">
      <c r="C30" s="30"/>
      <c r="D30" s="30"/>
      <c r="E30" s="30"/>
    </row>
    <row r="31" spans="2:18" s="21" customFormat="1" x14ac:dyDescent="0.2"/>
    <row r="32" spans="2:18" s="21" customFormat="1" x14ac:dyDescent="0.2"/>
    <row r="33" spans="2:6" s="21" customFormat="1" x14ac:dyDescent="0.2"/>
    <row r="34" spans="2:6" s="21" customFormat="1" ht="15" x14ac:dyDescent="0.25">
      <c r="B34" s="41"/>
      <c r="C34" s="252"/>
      <c r="D34" s="252"/>
      <c r="E34" s="252"/>
      <c r="F34" s="41"/>
    </row>
    <row r="35" spans="2:6" s="21" customFormat="1" ht="15" x14ac:dyDescent="0.25">
      <c r="B35" s="42"/>
      <c r="C35" s="252"/>
      <c r="D35" s="252"/>
      <c r="E35" s="252"/>
      <c r="F35" s="30"/>
    </row>
    <row r="36" spans="2:6" s="21" customFormat="1" ht="15" x14ac:dyDescent="0.25">
      <c r="C36" s="252"/>
      <c r="D36" s="252"/>
      <c r="E36" s="252"/>
    </row>
    <row r="37" spans="2:6" s="21" customFormat="1" ht="15" x14ac:dyDescent="0.25">
      <c r="C37" s="252"/>
      <c r="D37" s="252"/>
      <c r="E37" s="252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2D050"/>
  </sheetPr>
  <dimension ref="A1:AJ69"/>
  <sheetViews>
    <sheetView topLeftCell="B5" workbookViewId="0">
      <selection activeCell="U10" sqref="U10"/>
    </sheetView>
  </sheetViews>
  <sheetFormatPr defaultRowHeight="13.5" x14ac:dyDescent="0.25"/>
  <cols>
    <col min="1" max="1" width="24.140625" style="236" customWidth="1"/>
    <col min="2" max="2" width="7.85546875" style="236" customWidth="1"/>
    <col min="3" max="3" width="8" style="236" customWidth="1"/>
    <col min="4" max="4" width="7" style="236" customWidth="1"/>
    <col min="5" max="5" width="6.140625" style="236" customWidth="1"/>
    <col min="6" max="6" width="7" style="236" customWidth="1"/>
    <col min="7" max="7" width="6.5703125" style="236" customWidth="1"/>
    <col min="8" max="8" width="7.5703125" style="236" customWidth="1"/>
    <col min="9" max="9" width="7.7109375" style="236" customWidth="1"/>
    <col min="10" max="10" width="7.28515625" style="236" customWidth="1"/>
    <col min="11" max="12" width="8.42578125" style="236" customWidth="1"/>
    <col min="13" max="13" width="7.7109375" style="236" customWidth="1"/>
    <col min="14" max="14" width="7.42578125" style="236" customWidth="1"/>
    <col min="15" max="17" width="8.42578125" style="236" customWidth="1"/>
    <col min="18" max="18" width="13.42578125" style="236" customWidth="1"/>
    <col min="19" max="19" width="14" style="236" customWidth="1"/>
    <col min="20" max="20" width="14.42578125" style="236" customWidth="1"/>
    <col min="21" max="24" width="9.5703125" style="236" customWidth="1"/>
    <col min="25" max="25" width="15.140625" style="236" customWidth="1"/>
    <col min="26" max="27" width="15.5703125" style="236" customWidth="1"/>
    <col min="28" max="36" width="9.140625" style="127"/>
    <col min="37" max="16384" width="9.140625" style="236"/>
  </cols>
  <sheetData>
    <row r="1" spans="1:36" s="57" customFormat="1" ht="18" customHeight="1" x14ac:dyDescent="0.25">
      <c r="A1" s="122" t="s">
        <v>41</v>
      </c>
      <c r="AB1" s="127"/>
      <c r="AC1" s="127"/>
      <c r="AD1" s="127"/>
      <c r="AE1" s="127"/>
      <c r="AF1" s="127"/>
      <c r="AG1" s="127"/>
      <c r="AH1" s="127"/>
      <c r="AI1" s="127"/>
      <c r="AJ1" s="127"/>
    </row>
    <row r="2" spans="1:36" s="57" customFormat="1" x14ac:dyDescent="0.25">
      <c r="AB2" s="127"/>
      <c r="AC2" s="127"/>
      <c r="AD2" s="127"/>
      <c r="AE2" s="127"/>
      <c r="AF2" s="127"/>
      <c r="AG2" s="127"/>
      <c r="AH2" s="127"/>
      <c r="AI2" s="127"/>
      <c r="AJ2" s="127"/>
    </row>
    <row r="3" spans="1:36" s="57" customFormat="1" x14ac:dyDescent="0.25">
      <c r="A3" s="59" t="s">
        <v>139</v>
      </c>
      <c r="AB3" s="231"/>
      <c r="AC3" s="127"/>
      <c r="AD3" s="127"/>
      <c r="AE3" s="127"/>
      <c r="AF3" s="127"/>
      <c r="AG3" s="127"/>
      <c r="AH3" s="127"/>
      <c r="AI3" s="127"/>
      <c r="AJ3" s="127"/>
    </row>
    <row r="4" spans="1:36" s="57" customFormat="1" ht="17.25" customHeight="1" x14ac:dyDescent="0.25">
      <c r="B4" s="232"/>
      <c r="C4" s="164"/>
      <c r="D4" s="164"/>
      <c r="R4" s="43"/>
      <c r="S4" s="43"/>
      <c r="T4" s="43"/>
      <c r="U4" s="43"/>
      <c r="V4" s="43"/>
      <c r="W4" s="43"/>
      <c r="X4" s="43"/>
      <c r="Y4" s="158"/>
      <c r="AB4" s="127"/>
      <c r="AC4" s="127"/>
      <c r="AD4" s="127"/>
      <c r="AE4" s="127"/>
      <c r="AF4" s="127"/>
      <c r="AG4" s="127"/>
      <c r="AH4" s="127"/>
      <c r="AI4" s="127"/>
      <c r="AJ4" s="127"/>
    </row>
    <row r="5" spans="1:36" s="57" customFormat="1" x14ac:dyDescent="0.25">
      <c r="A5" s="130" t="s">
        <v>42</v>
      </c>
      <c r="B5" s="132" t="s">
        <v>69</v>
      </c>
      <c r="C5" s="132" t="s">
        <v>91</v>
      </c>
      <c r="D5" s="132" t="s">
        <v>93</v>
      </c>
      <c r="E5" s="132" t="s">
        <v>94</v>
      </c>
      <c r="F5" s="132" t="s">
        <v>96</v>
      </c>
      <c r="G5" s="132" t="s">
        <v>100</v>
      </c>
      <c r="H5" s="132" t="s">
        <v>101</v>
      </c>
      <c r="I5" s="132" t="s">
        <v>102</v>
      </c>
      <c r="J5" s="132" t="s">
        <v>105</v>
      </c>
      <c r="K5" s="132" t="s">
        <v>106</v>
      </c>
      <c r="L5" s="132" t="s">
        <v>116</v>
      </c>
      <c r="M5" s="132" t="s">
        <v>119</v>
      </c>
      <c r="N5" s="132" t="s">
        <v>122</v>
      </c>
      <c r="O5" s="132" t="s">
        <v>123</v>
      </c>
      <c r="P5" s="132" t="s">
        <v>125</v>
      </c>
      <c r="Q5" s="132" t="s">
        <v>130</v>
      </c>
      <c r="R5" s="133" t="s">
        <v>132</v>
      </c>
      <c r="S5" s="134" t="s">
        <v>133</v>
      </c>
      <c r="T5" s="134" t="s">
        <v>134</v>
      </c>
      <c r="U5" s="127"/>
      <c r="V5" s="136"/>
      <c r="W5" s="136"/>
      <c r="X5" s="136"/>
      <c r="Y5" s="136"/>
      <c r="Z5" s="136"/>
      <c r="AA5" s="136"/>
      <c r="AB5" s="136"/>
    </row>
    <row r="6" spans="1:36" s="57" customFormat="1" x14ac:dyDescent="0.25">
      <c r="A6" s="233" t="s">
        <v>43</v>
      </c>
      <c r="B6" s="168">
        <v>57.38460996321146</v>
      </c>
      <c r="C6" s="168">
        <v>69.9485025934069</v>
      </c>
      <c r="D6" s="168">
        <v>67.883888256695016</v>
      </c>
      <c r="E6" s="168">
        <v>72.129612149587729</v>
      </c>
      <c r="F6" s="168">
        <v>78.615177203030242</v>
      </c>
      <c r="G6" s="168">
        <v>79.239671809924147</v>
      </c>
      <c r="H6" s="168">
        <v>77.258902711026778</v>
      </c>
      <c r="I6" s="168">
        <v>78.3123801708484</v>
      </c>
      <c r="J6" s="168">
        <v>84.66339673423866</v>
      </c>
      <c r="K6" s="168">
        <v>89.244629908195733</v>
      </c>
      <c r="L6" s="168">
        <v>90.655455952186216</v>
      </c>
      <c r="M6" s="168">
        <v>87.332520691005058</v>
      </c>
      <c r="N6" s="168">
        <v>82.250976688083057</v>
      </c>
      <c r="O6" s="168">
        <v>62.646048475236746</v>
      </c>
      <c r="P6" s="168">
        <v>79.358047833131963</v>
      </c>
      <c r="Q6" s="168">
        <v>89.907653947286249</v>
      </c>
      <c r="R6" s="138">
        <v>100</v>
      </c>
      <c r="S6" s="139">
        <v>0.1329368148815504</v>
      </c>
      <c r="T6" s="139">
        <v>2.9486533033809659E-2</v>
      </c>
      <c r="U6" s="127"/>
      <c r="V6" s="127"/>
      <c r="W6" s="127"/>
      <c r="X6" s="127"/>
      <c r="Y6" s="127"/>
      <c r="Z6" s="127"/>
      <c r="AA6" s="127"/>
      <c r="AB6" s="127"/>
    </row>
    <row r="7" spans="1:36" s="57" customFormat="1" x14ac:dyDescent="0.25">
      <c r="A7" s="234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143"/>
      <c r="S7" s="145"/>
      <c r="T7" s="145"/>
      <c r="U7" s="127"/>
      <c r="V7" s="127"/>
      <c r="W7" s="127"/>
      <c r="X7" s="127"/>
      <c r="Y7" s="127"/>
      <c r="Z7" s="127"/>
      <c r="AA7" s="127"/>
      <c r="AB7" s="127"/>
    </row>
    <row r="8" spans="1:36" s="57" customFormat="1" x14ac:dyDescent="0.25">
      <c r="A8" s="43" t="s">
        <v>23</v>
      </c>
      <c r="B8" s="81">
        <v>48.383693499040007</v>
      </c>
      <c r="C8" s="81">
        <v>58.829543067111501</v>
      </c>
      <c r="D8" s="81">
        <v>55.925650071667178</v>
      </c>
      <c r="E8" s="81">
        <v>60.039100503691508</v>
      </c>
      <c r="F8" s="81">
        <v>68.451860664699055</v>
      </c>
      <c r="G8" s="81">
        <v>67.316004804927559</v>
      </c>
      <c r="H8" s="81">
        <v>66.746912307614195</v>
      </c>
      <c r="I8" s="81">
        <v>69.952994472308347</v>
      </c>
      <c r="J8" s="81">
        <v>77.148079674505894</v>
      </c>
      <c r="K8" s="81">
        <v>79.528975532487237</v>
      </c>
      <c r="L8" s="81">
        <v>77.955615892091245</v>
      </c>
      <c r="M8" s="81">
        <v>76.672765217979787</v>
      </c>
      <c r="N8" s="81">
        <v>73.939426115438366</v>
      </c>
      <c r="O8" s="81">
        <v>59.843800005048863</v>
      </c>
      <c r="P8" s="81">
        <v>76.846671498984378</v>
      </c>
      <c r="Q8" s="81">
        <v>87.038444405026468</v>
      </c>
      <c r="R8" s="143">
        <v>96.808714924380041</v>
      </c>
      <c r="S8" s="147">
        <v>0.1326247800619027</v>
      </c>
      <c r="T8" s="147">
        <v>0.13519375696933822</v>
      </c>
      <c r="U8" s="127"/>
      <c r="V8" s="127"/>
      <c r="W8" s="127"/>
      <c r="X8" s="127"/>
      <c r="Y8" s="127"/>
      <c r="Z8" s="127"/>
      <c r="AA8" s="127"/>
      <c r="AB8" s="127"/>
    </row>
    <row r="9" spans="1:36" s="57" customFormat="1" x14ac:dyDescent="0.25">
      <c r="A9" s="43" t="s">
        <v>31</v>
      </c>
      <c r="B9" s="81">
        <v>0.45628407498744605</v>
      </c>
      <c r="C9" s="81">
        <v>1.3417749956942049</v>
      </c>
      <c r="D9" s="81">
        <v>0.54710441088799766</v>
      </c>
      <c r="E9" s="81">
        <v>0.62593658985617284</v>
      </c>
      <c r="F9" s="81">
        <v>1.5249430036700211</v>
      </c>
      <c r="G9" s="81">
        <v>0.92624674985484212</v>
      </c>
      <c r="H9" s="81">
        <v>0.73979470094485689</v>
      </c>
      <c r="I9" s="81">
        <v>0.71013272980644959</v>
      </c>
      <c r="J9" s="81">
        <v>0.75690854953966191</v>
      </c>
      <c r="K9" s="81">
        <v>0.48699474704034379</v>
      </c>
      <c r="L9" s="81">
        <v>0.67104750974123906</v>
      </c>
      <c r="M9" s="81">
        <v>1.1430369482099196</v>
      </c>
      <c r="N9" s="81">
        <v>0.520646273974257</v>
      </c>
      <c r="O9" s="81">
        <v>0.68920871129019512</v>
      </c>
      <c r="P9" s="81">
        <v>0.54619899844481457</v>
      </c>
      <c r="Q9" s="81">
        <v>0.82880854849377095</v>
      </c>
      <c r="R9" s="143">
        <v>0.92184426142373788</v>
      </c>
      <c r="S9" s="147">
        <v>0.51741132966854009</v>
      </c>
      <c r="T9" s="147">
        <v>-0.27490659878340207</v>
      </c>
      <c r="U9" s="127"/>
      <c r="V9" s="127"/>
      <c r="W9" s="127"/>
      <c r="X9" s="127"/>
      <c r="Y9" s="127"/>
      <c r="Z9" s="127"/>
      <c r="AA9" s="127"/>
      <c r="AB9" s="127"/>
    </row>
    <row r="10" spans="1:36" s="57" customFormat="1" x14ac:dyDescent="0.25">
      <c r="A10" s="43" t="s">
        <v>28</v>
      </c>
      <c r="B10" s="81">
        <v>0.76287215417449306</v>
      </c>
      <c r="C10" s="81">
        <v>0.69529999653982211</v>
      </c>
      <c r="D10" s="81">
        <v>1.0342911484354158</v>
      </c>
      <c r="E10" s="81">
        <v>0.7888352328130912</v>
      </c>
      <c r="F10" s="81">
        <v>0.31178794134396487</v>
      </c>
      <c r="G10" s="81">
        <v>0.72185454587311104</v>
      </c>
      <c r="H10" s="81">
        <v>1.007257841540139</v>
      </c>
      <c r="I10" s="81">
        <v>0.78008964005610304</v>
      </c>
      <c r="J10" s="81">
        <v>1.0644876741287981</v>
      </c>
      <c r="K10" s="81">
        <v>3.0806012898833179</v>
      </c>
      <c r="L10" s="81">
        <v>3.0706850233501646</v>
      </c>
      <c r="M10" s="81">
        <v>2.4888854661329449</v>
      </c>
      <c r="N10" s="81">
        <v>1.3194284667476459</v>
      </c>
      <c r="O10" s="81">
        <v>0.23596795129172302</v>
      </c>
      <c r="P10" s="81">
        <v>0.35021376065905441</v>
      </c>
      <c r="Q10" s="81">
        <v>0.68553485145093807</v>
      </c>
      <c r="R10" s="143">
        <v>0.76248775421598025</v>
      </c>
      <c r="S10" s="147">
        <v>0.95747548628830348</v>
      </c>
      <c r="T10" s="147">
        <v>-0.72456151125504631</v>
      </c>
      <c r="U10" s="127"/>
      <c r="V10" s="127"/>
      <c r="W10" s="127"/>
      <c r="X10" s="127"/>
      <c r="Y10" s="127"/>
      <c r="Z10" s="127"/>
      <c r="AA10" s="127"/>
      <c r="AB10" s="127"/>
    </row>
    <row r="11" spans="1:36" s="57" customFormat="1" x14ac:dyDescent="0.25">
      <c r="A11" s="43" t="s">
        <v>140</v>
      </c>
      <c r="B11" s="81">
        <v>1.6839268809749199E-2</v>
      </c>
      <c r="C11" s="81">
        <v>0</v>
      </c>
      <c r="D11" s="81">
        <v>0</v>
      </c>
      <c r="E11" s="81">
        <v>0</v>
      </c>
      <c r="F11" s="81">
        <v>0</v>
      </c>
      <c r="G11" s="81">
        <v>0</v>
      </c>
      <c r="H11" s="81">
        <v>0</v>
      </c>
      <c r="I11" s="81">
        <v>0</v>
      </c>
      <c r="J11" s="81">
        <v>0</v>
      </c>
      <c r="K11" s="81">
        <v>0</v>
      </c>
      <c r="L11" s="81">
        <v>0</v>
      </c>
      <c r="M11" s="81">
        <v>0</v>
      </c>
      <c r="N11" s="81">
        <v>2.03639117032055E-3</v>
      </c>
      <c r="O11" s="81">
        <v>0</v>
      </c>
      <c r="P11" s="81">
        <v>0</v>
      </c>
      <c r="Q11" s="81">
        <v>0.39040507860489398</v>
      </c>
      <c r="R11" s="143">
        <v>0.43422896879701967</v>
      </c>
      <c r="S11" s="147">
        <v>0</v>
      </c>
      <c r="T11" s="147">
        <v>0</v>
      </c>
      <c r="U11" s="127"/>
      <c r="V11" s="127"/>
      <c r="W11" s="127"/>
      <c r="X11" s="127"/>
      <c r="Y11" s="127"/>
      <c r="Z11" s="127"/>
      <c r="AA11" s="127"/>
      <c r="AB11" s="127"/>
    </row>
    <row r="12" spans="1:36" s="57" customFormat="1" x14ac:dyDescent="0.25">
      <c r="A12" s="43" t="s">
        <v>24</v>
      </c>
      <c r="B12" s="81">
        <v>0.33212462260467468</v>
      </c>
      <c r="C12" s="81">
        <v>0.3152541934071596</v>
      </c>
      <c r="D12" s="81">
        <v>0.51475080707729726</v>
      </c>
      <c r="E12" s="81">
        <v>2.4367545854518777</v>
      </c>
      <c r="F12" s="81">
        <v>2.2865153859540563</v>
      </c>
      <c r="G12" s="81">
        <v>2.3932757590170244</v>
      </c>
      <c r="H12" s="81">
        <v>0.59672578694312417</v>
      </c>
      <c r="I12" s="81">
        <v>0.57244391102334424</v>
      </c>
      <c r="J12" s="81">
        <v>0.58519750538230553</v>
      </c>
      <c r="K12" s="81">
        <v>0.88282303845258114</v>
      </c>
      <c r="L12" s="81">
        <v>0.84473068024008025</v>
      </c>
      <c r="M12" s="81">
        <v>0.51432559648043485</v>
      </c>
      <c r="N12" s="81">
        <v>0.4212638092220844</v>
      </c>
      <c r="O12" s="81">
        <v>0.10028449094848974</v>
      </c>
      <c r="P12" s="81">
        <v>0.32458201364692757</v>
      </c>
      <c r="Q12" s="81">
        <v>0.20505117684974059</v>
      </c>
      <c r="R12" s="143">
        <v>0.22806865472205975</v>
      </c>
      <c r="S12" s="147">
        <v>-0.36826081474498995</v>
      </c>
      <c r="T12" s="147">
        <v>-0.60132029544529808</v>
      </c>
      <c r="U12" s="127"/>
      <c r="V12" s="127"/>
      <c r="W12" s="127"/>
      <c r="X12" s="127"/>
      <c r="Y12" s="127"/>
      <c r="Z12" s="127"/>
      <c r="AA12" s="127"/>
      <c r="AB12" s="127"/>
    </row>
    <row r="13" spans="1:36" s="57" customFormat="1" x14ac:dyDescent="0.25">
      <c r="A13" s="43" t="s">
        <v>124</v>
      </c>
      <c r="B13" s="81">
        <v>0</v>
      </c>
      <c r="C13" s="81">
        <v>8.6186904568516E-4</v>
      </c>
      <c r="D13" s="81">
        <v>0</v>
      </c>
      <c r="E13" s="81">
        <v>8.3141768140116798E-2</v>
      </c>
      <c r="F13" s="81">
        <v>2.500340769069544E-2</v>
      </c>
      <c r="G13" s="81">
        <v>1.0620959556992118E-2</v>
      </c>
      <c r="H13" s="81">
        <v>2.6938007395111599E-3</v>
      </c>
      <c r="I13" s="81">
        <v>7.8483536504694973E-2</v>
      </c>
      <c r="J13" s="81">
        <v>6.1888157522704424E-3</v>
      </c>
      <c r="K13" s="81">
        <v>5.8584902686248802E-2</v>
      </c>
      <c r="L13" s="81">
        <v>2.4056802456562179</v>
      </c>
      <c r="M13" s="81">
        <v>0.17813254798322017</v>
      </c>
      <c r="N13" s="81">
        <v>1.229483896271554E-2</v>
      </c>
      <c r="O13" s="81">
        <v>1.091290917354472E-2</v>
      </c>
      <c r="P13" s="81">
        <v>0.15317881369203482</v>
      </c>
      <c r="Q13" s="81">
        <v>0.1238089105771696</v>
      </c>
      <c r="R13" s="143">
        <v>0.13770675258611464</v>
      </c>
      <c r="S13" s="147">
        <v>-0.19173606588906777</v>
      </c>
      <c r="T13" s="147">
        <v>-0.30496188383926215</v>
      </c>
      <c r="U13" s="127"/>
      <c r="V13" s="127"/>
      <c r="W13" s="127"/>
      <c r="X13" s="127"/>
      <c r="Y13" s="127"/>
      <c r="Z13" s="127"/>
      <c r="AA13" s="127"/>
      <c r="AB13" s="127"/>
    </row>
    <row r="14" spans="1:36" s="57" customFormat="1" x14ac:dyDescent="0.25">
      <c r="A14" s="43" t="s">
        <v>40</v>
      </c>
      <c r="B14" s="81">
        <v>0.12921353413931355</v>
      </c>
      <c r="C14" s="81">
        <v>4.0263578829800382E-2</v>
      </c>
      <c r="D14" s="81">
        <v>1.3590313584706368E-2</v>
      </c>
      <c r="E14" s="81">
        <v>7.4343844884865807E-3</v>
      </c>
      <c r="F14" s="81">
        <v>5.1794878538733186E-2</v>
      </c>
      <c r="G14" s="81">
        <v>9.9991465045053379E-2</v>
      </c>
      <c r="H14" s="81">
        <v>0.15632276394254394</v>
      </c>
      <c r="I14" s="81">
        <v>1.9856668364024797E-2</v>
      </c>
      <c r="J14" s="81">
        <v>4.403520959849732E-2</v>
      </c>
      <c r="K14" s="81">
        <v>8.2884081268222096E-2</v>
      </c>
      <c r="L14" s="81">
        <v>4.1254844111411962E-2</v>
      </c>
      <c r="M14" s="81">
        <v>6.4510440796860927E-2</v>
      </c>
      <c r="N14" s="81">
        <v>0.19321111046827291</v>
      </c>
      <c r="O14" s="81">
        <v>1.260350479530414E-2</v>
      </c>
      <c r="P14" s="81">
        <v>6.4533622960830692E-2</v>
      </c>
      <c r="Q14" s="81">
        <v>0.11380425221275928</v>
      </c>
      <c r="R14" s="143">
        <v>0.12657904774101197</v>
      </c>
      <c r="S14" s="147">
        <v>0.76348772920798003</v>
      </c>
      <c r="T14" s="147">
        <v>0.76412144773775892</v>
      </c>
      <c r="U14" s="127"/>
      <c r="V14" s="127"/>
      <c r="W14" s="127"/>
      <c r="X14" s="127"/>
      <c r="Y14" s="127"/>
      <c r="Z14" s="127"/>
      <c r="AA14" s="127"/>
      <c r="AB14" s="127"/>
    </row>
    <row r="15" spans="1:36" s="57" customFormat="1" x14ac:dyDescent="0.25">
      <c r="A15" s="43" t="s">
        <v>120</v>
      </c>
      <c r="B15" s="81">
        <v>9.538622063221168E-3</v>
      </c>
      <c r="C15" s="81">
        <v>9.7640249160524401E-3</v>
      </c>
      <c r="D15" s="81">
        <v>0.35823955735098112</v>
      </c>
      <c r="E15" s="81">
        <v>1.298234305643257</v>
      </c>
      <c r="F15" s="81">
        <v>1.3806344669158548</v>
      </c>
      <c r="G15" s="81">
        <v>2.2042615167027879</v>
      </c>
      <c r="H15" s="81">
        <v>2.426816154825941</v>
      </c>
      <c r="I15" s="81">
        <v>1.6051521108739228</v>
      </c>
      <c r="J15" s="81">
        <v>1.4737935891966287</v>
      </c>
      <c r="K15" s="81">
        <v>0</v>
      </c>
      <c r="L15" s="81">
        <v>0</v>
      </c>
      <c r="M15" s="81">
        <v>0.12266631894857792</v>
      </c>
      <c r="N15" s="81">
        <v>1.8338319163597829</v>
      </c>
      <c r="O15" s="81">
        <v>0.33337542848119883</v>
      </c>
      <c r="P15" s="81">
        <v>6.6911954288183265E-2</v>
      </c>
      <c r="Q15" s="81">
        <v>9.1636966660861893E-2</v>
      </c>
      <c r="R15" s="143">
        <v>0.10192343214137202</v>
      </c>
      <c r="S15" s="147">
        <v>0.36951562147161932</v>
      </c>
      <c r="T15" s="147">
        <v>-0.25295739330633715</v>
      </c>
      <c r="U15" s="127"/>
      <c r="V15" s="127"/>
      <c r="W15" s="127"/>
      <c r="X15" s="127"/>
      <c r="Y15" s="127"/>
      <c r="Z15" s="127"/>
      <c r="AA15" s="127"/>
      <c r="AB15" s="127"/>
    </row>
    <row r="16" spans="1:36" s="57" customFormat="1" x14ac:dyDescent="0.25">
      <c r="A16" s="43" t="s">
        <v>32</v>
      </c>
      <c r="B16" s="81">
        <v>2.3976783082279187</v>
      </c>
      <c r="C16" s="81">
        <v>2.9282130861246407</v>
      </c>
      <c r="D16" s="81">
        <v>3.5694037060334227</v>
      </c>
      <c r="E16" s="81">
        <v>2.1349734468761059</v>
      </c>
      <c r="F16" s="81">
        <v>0.6174979904554021</v>
      </c>
      <c r="G16" s="81">
        <v>7.5673732972767985E-2</v>
      </c>
      <c r="H16" s="81">
        <v>0.43616096092637918</v>
      </c>
      <c r="I16" s="81">
        <v>0.83319263577298996</v>
      </c>
      <c r="J16" s="81">
        <v>0.69671276173217611</v>
      </c>
      <c r="K16" s="81">
        <v>0.54556837261871372</v>
      </c>
      <c r="L16" s="81">
        <v>0.23888080059554884</v>
      </c>
      <c r="M16" s="81">
        <v>0.52981588985526584</v>
      </c>
      <c r="N16" s="81">
        <v>0.11889141066432898</v>
      </c>
      <c r="O16" s="81">
        <v>3.6473267772249796E-2</v>
      </c>
      <c r="P16" s="81">
        <v>0.13447133001323289</v>
      </c>
      <c r="Q16" s="81">
        <v>7.7294487246225896E-2</v>
      </c>
      <c r="R16" s="143">
        <v>8.597097560964545E-2</v>
      </c>
      <c r="S16" s="147">
        <v>-0.42519727261848606</v>
      </c>
      <c r="T16" s="147">
        <v>-0.85411066612716913</v>
      </c>
      <c r="U16" s="127"/>
      <c r="V16" s="127"/>
      <c r="W16" s="127"/>
      <c r="X16" s="127"/>
      <c r="Y16" s="127"/>
      <c r="Z16" s="127"/>
      <c r="AA16" s="127"/>
      <c r="AB16" s="127"/>
    </row>
    <row r="17" spans="1:28" s="57" customFormat="1" x14ac:dyDescent="0.25">
      <c r="A17" s="43" t="s">
        <v>141</v>
      </c>
      <c r="B17" s="81">
        <v>0</v>
      </c>
      <c r="C17" s="81">
        <v>0</v>
      </c>
      <c r="D17" s="81">
        <v>0</v>
      </c>
      <c r="E17" s="81">
        <v>0</v>
      </c>
      <c r="F17" s="81">
        <v>0</v>
      </c>
      <c r="G17" s="81">
        <v>0</v>
      </c>
      <c r="H17" s="81">
        <v>0</v>
      </c>
      <c r="I17" s="81">
        <v>0</v>
      </c>
      <c r="J17" s="81">
        <v>0</v>
      </c>
      <c r="K17" s="81">
        <v>0</v>
      </c>
      <c r="L17" s="81">
        <v>0</v>
      </c>
      <c r="M17" s="81">
        <v>0</v>
      </c>
      <c r="N17" s="81">
        <v>0</v>
      </c>
      <c r="O17" s="81">
        <v>0</v>
      </c>
      <c r="P17" s="81">
        <v>0</v>
      </c>
      <c r="Q17" s="81">
        <v>6.6977807391983293E-2</v>
      </c>
      <c r="R17" s="143">
        <v>7.4496224127094945E-2</v>
      </c>
      <c r="S17" s="147">
        <v>0</v>
      </c>
      <c r="T17" s="147">
        <v>0</v>
      </c>
      <c r="U17" s="127"/>
      <c r="V17" s="127"/>
      <c r="W17" s="127"/>
      <c r="X17" s="127"/>
      <c r="Y17" s="127"/>
      <c r="Z17" s="127"/>
      <c r="AA17" s="127"/>
      <c r="AB17" s="127"/>
    </row>
    <row r="18" spans="1:28" s="57" customFormat="1" x14ac:dyDescent="0.25">
      <c r="A18" s="43" t="s">
        <v>35</v>
      </c>
      <c r="B18" s="81">
        <v>0.11978718293095005</v>
      </c>
      <c r="C18" s="81">
        <v>3.7070995979884308E-2</v>
      </c>
      <c r="D18" s="81">
        <v>0</v>
      </c>
      <c r="E18" s="81">
        <v>0</v>
      </c>
      <c r="F18" s="81">
        <v>7.6196918408484013E-2</v>
      </c>
      <c r="G18" s="81">
        <v>5.0290505597638709E-2</v>
      </c>
      <c r="H18" s="81">
        <v>7.0554948936869741E-2</v>
      </c>
      <c r="I18" s="81">
        <v>4.812320470903346E-2</v>
      </c>
      <c r="J18" s="81">
        <v>4.8389481765813824E-3</v>
      </c>
      <c r="K18" s="81">
        <v>0.4373689479507995</v>
      </c>
      <c r="L18" s="81">
        <v>1.033558828825953</v>
      </c>
      <c r="M18" s="81">
        <v>0.105817281071897</v>
      </c>
      <c r="N18" s="81">
        <v>0.54911480443014793</v>
      </c>
      <c r="O18" s="81">
        <v>0.6259598921248174</v>
      </c>
      <c r="P18" s="81">
        <v>0.27470633585239845</v>
      </c>
      <c r="Q18" s="81">
        <v>4.7856819115545145E-2</v>
      </c>
      <c r="R18" s="143">
        <v>5.3228859851691908E-2</v>
      </c>
      <c r="S18" s="147">
        <v>-0.82578916876071284</v>
      </c>
      <c r="T18" s="147">
        <v>-0.54774098681453476</v>
      </c>
      <c r="U18" s="127"/>
      <c r="V18" s="127"/>
      <c r="W18" s="127"/>
      <c r="X18" s="127"/>
      <c r="Y18" s="127"/>
      <c r="Z18" s="127"/>
      <c r="AA18" s="127"/>
      <c r="AB18" s="127"/>
    </row>
    <row r="19" spans="1:28" s="57" customFormat="1" x14ac:dyDescent="0.25">
      <c r="A19" s="43" t="s">
        <v>30</v>
      </c>
      <c r="B19" s="81">
        <v>0.13218734969801541</v>
      </c>
      <c r="C19" s="81">
        <v>0.12549117710896343</v>
      </c>
      <c r="D19" s="81">
        <v>0.24654006202286399</v>
      </c>
      <c r="E19" s="81">
        <v>0.2293682910052936</v>
      </c>
      <c r="F19" s="81">
        <v>0.2238676949438865</v>
      </c>
      <c r="G19" s="81">
        <v>0.27804781083737362</v>
      </c>
      <c r="H19" s="81">
        <v>0.30550628298386906</v>
      </c>
      <c r="I19" s="81">
        <v>0.27222884293579114</v>
      </c>
      <c r="J19" s="81">
        <v>0.17351486040433323</v>
      </c>
      <c r="K19" s="81">
        <v>0.20879339142011169</v>
      </c>
      <c r="L19" s="81">
        <v>0.1811109730800787</v>
      </c>
      <c r="M19" s="81">
        <v>0.2290921015588821</v>
      </c>
      <c r="N19" s="81">
        <v>0.23009306889559855</v>
      </c>
      <c r="O19" s="81">
        <v>5.07131600321356E-2</v>
      </c>
      <c r="P19" s="81">
        <v>0</v>
      </c>
      <c r="Q19" s="81">
        <v>3.5494310539389298E-2</v>
      </c>
      <c r="R19" s="143">
        <v>3.947863055152119E-2</v>
      </c>
      <c r="S19" s="147">
        <v>0</v>
      </c>
      <c r="T19" s="147">
        <v>-0.84506532395545542</v>
      </c>
      <c r="U19" s="127"/>
      <c r="V19" s="127"/>
      <c r="W19" s="127"/>
      <c r="X19" s="127"/>
      <c r="Y19" s="127"/>
      <c r="Z19" s="127"/>
      <c r="AA19" s="127"/>
      <c r="AB19" s="127"/>
    </row>
    <row r="20" spans="1:28" s="57" customFormat="1" x14ac:dyDescent="0.25">
      <c r="A20" s="43" t="s">
        <v>128</v>
      </c>
      <c r="B20" s="81">
        <v>0</v>
      </c>
      <c r="C20" s="81">
        <v>0</v>
      </c>
      <c r="D20" s="81">
        <v>0</v>
      </c>
      <c r="E20" s="81">
        <v>0</v>
      </c>
      <c r="F20" s="81">
        <v>0</v>
      </c>
      <c r="G20" s="81">
        <v>7.4480532193710328E-2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  <c r="O20" s="81">
        <v>0</v>
      </c>
      <c r="P20" s="81">
        <v>6.5563528233127402E-2</v>
      </c>
      <c r="Q20" s="81">
        <v>3.2265330557001599E-2</v>
      </c>
      <c r="R20" s="143">
        <v>3.5887189955950895E-2</v>
      </c>
      <c r="S20" s="147">
        <v>-0.507876842102301</v>
      </c>
      <c r="T20" s="147">
        <v>0</v>
      </c>
      <c r="U20" s="127"/>
      <c r="V20" s="127"/>
      <c r="W20" s="127"/>
      <c r="X20" s="127"/>
      <c r="Y20" s="127"/>
      <c r="Z20" s="127"/>
      <c r="AA20" s="127"/>
      <c r="AB20" s="127"/>
    </row>
    <row r="21" spans="1:28" s="57" customFormat="1" x14ac:dyDescent="0.25">
      <c r="A21" s="43" t="s">
        <v>142</v>
      </c>
      <c r="B21" s="81">
        <v>0</v>
      </c>
      <c r="C21" s="81">
        <v>0.32936620651549259</v>
      </c>
      <c r="D21" s="81">
        <v>0</v>
      </c>
      <c r="E21" s="81">
        <v>0</v>
      </c>
      <c r="F21" s="81">
        <v>0.38816868640327301</v>
      </c>
      <c r="G21" s="81">
        <v>0.70166428445546936</v>
      </c>
      <c r="H21" s="81">
        <v>0.34464690083888105</v>
      </c>
      <c r="I21" s="81">
        <v>0.96860188399174996</v>
      </c>
      <c r="J21" s="81">
        <v>0.37179360662161903</v>
      </c>
      <c r="K21" s="81">
        <v>0.4963828371842548</v>
      </c>
      <c r="L21" s="81">
        <v>0.39348996501679601</v>
      </c>
      <c r="M21" s="81">
        <v>0.73436163003696198</v>
      </c>
      <c r="N21" s="81">
        <v>0</v>
      </c>
      <c r="O21" s="81">
        <v>2.4636959682716099E-2</v>
      </c>
      <c r="P21" s="81">
        <v>0</v>
      </c>
      <c r="Q21" s="81">
        <v>3.0430055278358702E-2</v>
      </c>
      <c r="R21" s="143">
        <v>3.3845900701846968E-2</v>
      </c>
      <c r="S21" s="147">
        <v>0</v>
      </c>
      <c r="T21" s="147">
        <v>-0.9585625745767421</v>
      </c>
      <c r="U21" s="127"/>
      <c r="V21" s="127"/>
      <c r="W21" s="127"/>
      <c r="X21" s="127"/>
      <c r="Y21" s="127"/>
      <c r="Z21" s="127"/>
      <c r="AA21" s="127"/>
      <c r="AB21" s="127"/>
    </row>
    <row r="22" spans="1:28" s="57" customFormat="1" x14ac:dyDescent="0.25">
      <c r="A22" s="43" t="s">
        <v>143</v>
      </c>
      <c r="B22" s="81">
        <v>0</v>
      </c>
      <c r="C22" s="81">
        <v>0</v>
      </c>
      <c r="D22" s="81">
        <v>0</v>
      </c>
      <c r="E22" s="81">
        <v>0</v>
      </c>
      <c r="F22" s="81">
        <v>0</v>
      </c>
      <c r="G22" s="81">
        <v>1.2371200159990801E-2</v>
      </c>
      <c r="H22" s="81">
        <v>0.11618502853241999</v>
      </c>
      <c r="I22" s="81">
        <v>1.8171264907923802E-2</v>
      </c>
      <c r="J22" s="81">
        <v>1.5756712208238599E-2</v>
      </c>
      <c r="K22" s="81">
        <v>7.3536685031554194E-2</v>
      </c>
      <c r="L22" s="81">
        <v>1.499266770324297E-2</v>
      </c>
      <c r="M22" s="81">
        <v>0</v>
      </c>
      <c r="N22" s="81">
        <v>0</v>
      </c>
      <c r="O22" s="81">
        <v>0</v>
      </c>
      <c r="P22" s="81">
        <v>0</v>
      </c>
      <c r="Q22" s="81">
        <v>3.0398777458023624E-2</v>
      </c>
      <c r="R22" s="143">
        <v>3.3811111872462753E-2</v>
      </c>
      <c r="S22" s="147">
        <v>0</v>
      </c>
      <c r="T22" s="147">
        <v>0</v>
      </c>
      <c r="U22" s="127"/>
      <c r="V22" s="127"/>
      <c r="W22" s="127"/>
      <c r="X22" s="127"/>
      <c r="Y22" s="127"/>
      <c r="Z22" s="127"/>
      <c r="AA22" s="127"/>
      <c r="AB22" s="127"/>
    </row>
    <row r="23" spans="1:28" s="57" customFormat="1" x14ac:dyDescent="0.25">
      <c r="A23" s="43" t="s">
        <v>95</v>
      </c>
      <c r="B23" s="81">
        <v>4.0209443890819797E-2</v>
      </c>
      <c r="C23" s="81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0.33029484571086193</v>
      </c>
      <c r="I23" s="81">
        <v>0.32035204180643401</v>
      </c>
      <c r="J23" s="81">
        <v>0.18405119173519782</v>
      </c>
      <c r="K23" s="81">
        <v>4.3075307991872716E-2</v>
      </c>
      <c r="L23" s="81">
        <v>4.2495426907995237E-3</v>
      </c>
      <c r="M23" s="81">
        <v>7.5733558912476099E-3</v>
      </c>
      <c r="N23" s="81">
        <v>0.23746093532840776</v>
      </c>
      <c r="O23" s="81">
        <v>0</v>
      </c>
      <c r="P23" s="81">
        <v>0.18618981921476718</v>
      </c>
      <c r="Q23" s="81">
        <v>2.5479823399101501E-2</v>
      </c>
      <c r="R23" s="143">
        <v>2.8339993627284028E-2</v>
      </c>
      <c r="S23" s="147">
        <v>-0.86315136076419463</v>
      </c>
      <c r="T23" s="147">
        <v>2.3644032797333705</v>
      </c>
      <c r="U23" s="127"/>
      <c r="V23" s="127"/>
      <c r="W23" s="127"/>
      <c r="X23" s="127"/>
      <c r="Y23" s="127"/>
      <c r="Z23" s="127"/>
      <c r="AA23" s="127"/>
      <c r="AB23" s="127"/>
    </row>
    <row r="24" spans="1:28" s="57" customFormat="1" x14ac:dyDescent="0.25">
      <c r="A24" s="43" t="s">
        <v>36</v>
      </c>
      <c r="B24" s="81">
        <v>0</v>
      </c>
      <c r="C24" s="81">
        <v>4.6967485517403526E-2</v>
      </c>
      <c r="D24" s="81">
        <v>8.2861466645408194E-2</v>
      </c>
      <c r="E24" s="81">
        <v>7.6834878253216096E-2</v>
      </c>
      <c r="F24" s="81">
        <v>0.11617818388350387</v>
      </c>
      <c r="G24" s="81">
        <v>9.1765187315697078E-2</v>
      </c>
      <c r="H24" s="81">
        <v>9.5804928516842996E-2</v>
      </c>
      <c r="I24" s="81">
        <v>9.1089452393155884E-2</v>
      </c>
      <c r="J24" s="81">
        <v>0.11103951073864222</v>
      </c>
      <c r="K24" s="81">
        <v>0.19532717344236275</v>
      </c>
      <c r="L24" s="81">
        <v>0.14647599872614248</v>
      </c>
      <c r="M24" s="81">
        <v>0.26608442208072491</v>
      </c>
      <c r="N24" s="81">
        <v>9.9632239523590183E-2</v>
      </c>
      <c r="O24" s="81">
        <v>0</v>
      </c>
      <c r="P24" s="81">
        <v>3.02904036240828E-2</v>
      </c>
      <c r="Q24" s="81">
        <v>2.324693803609016E-2</v>
      </c>
      <c r="R24" s="143">
        <v>2.5856461619741599E-2</v>
      </c>
      <c r="S24" s="147">
        <v>-0.23253125562158694</v>
      </c>
      <c r="T24" s="147">
        <v>-0.91263322424400517</v>
      </c>
      <c r="U24" s="127"/>
      <c r="V24" s="127"/>
      <c r="W24" s="127"/>
      <c r="X24" s="127"/>
      <c r="Y24" s="127"/>
      <c r="Z24" s="127"/>
      <c r="AA24" s="127"/>
      <c r="AB24" s="127"/>
    </row>
    <row r="25" spans="1:28" s="57" customFormat="1" x14ac:dyDescent="0.25">
      <c r="A25" s="43" t="s">
        <v>25</v>
      </c>
      <c r="B25" s="81">
        <v>0.36205670235895515</v>
      </c>
      <c r="C25" s="81">
        <v>0.28662124084950974</v>
      </c>
      <c r="D25" s="81">
        <v>0.282957356084092</v>
      </c>
      <c r="E25" s="81">
        <v>0.31749836616080945</v>
      </c>
      <c r="F25" s="81">
        <v>6.110534473502522E-2</v>
      </c>
      <c r="G25" s="81">
        <v>0.30426548385128654</v>
      </c>
      <c r="H25" s="81">
        <v>0.32810360035026964</v>
      </c>
      <c r="I25" s="81">
        <v>8.0423492588646395E-2</v>
      </c>
      <c r="J25" s="81">
        <v>8.0031000314753159E-2</v>
      </c>
      <c r="K25" s="81">
        <v>7.6825771055618122E-2</v>
      </c>
      <c r="L25" s="81">
        <v>0.2114400262202373</v>
      </c>
      <c r="M25" s="81">
        <v>7.3414787604501333E-2</v>
      </c>
      <c r="N25" s="81">
        <v>7.4916098898771807E-2</v>
      </c>
      <c r="O25" s="81">
        <v>1.3322543564631502E-3</v>
      </c>
      <c r="P25" s="81">
        <v>0.13409159995538528</v>
      </c>
      <c r="Q25" s="81">
        <v>1.7532215448219729E-2</v>
      </c>
      <c r="R25" s="143">
        <v>1.950024795274832E-2</v>
      </c>
      <c r="S25" s="147">
        <v>-0.86925194826482033</v>
      </c>
      <c r="T25" s="147">
        <v>-0.7611895910852603</v>
      </c>
      <c r="U25" s="127"/>
      <c r="V25" s="127"/>
      <c r="W25" s="127"/>
      <c r="X25" s="127"/>
      <c r="Y25" s="127"/>
      <c r="Z25" s="127"/>
      <c r="AA25" s="127"/>
      <c r="AB25" s="127"/>
    </row>
    <row r="26" spans="1:28" s="57" customFormat="1" x14ac:dyDescent="0.25">
      <c r="A26" s="43" t="s">
        <v>129</v>
      </c>
      <c r="B26" s="81">
        <v>0</v>
      </c>
      <c r="C26" s="81">
        <v>0</v>
      </c>
      <c r="D26" s="81">
        <v>0</v>
      </c>
      <c r="E26" s="81">
        <v>0</v>
      </c>
      <c r="F26" s="81">
        <v>0</v>
      </c>
      <c r="G26" s="81">
        <v>0</v>
      </c>
      <c r="H26" s="81">
        <v>0</v>
      </c>
      <c r="I26" s="81">
        <v>0</v>
      </c>
      <c r="J26" s="81">
        <v>0</v>
      </c>
      <c r="K26" s="81">
        <v>0</v>
      </c>
      <c r="L26" s="81">
        <v>0</v>
      </c>
      <c r="M26" s="81">
        <v>0</v>
      </c>
      <c r="N26" s="81">
        <v>0</v>
      </c>
      <c r="O26" s="81">
        <v>0</v>
      </c>
      <c r="P26" s="81">
        <v>2.4467431684148101E-2</v>
      </c>
      <c r="Q26" s="81">
        <v>1.69816204633444E-2</v>
      </c>
      <c r="R26" s="143">
        <v>1.8887847383161495E-2</v>
      </c>
      <c r="S26" s="147">
        <v>-0.30595002031429352</v>
      </c>
      <c r="T26" s="147">
        <v>0</v>
      </c>
      <c r="U26" s="127"/>
      <c r="V26" s="127"/>
      <c r="W26" s="127"/>
      <c r="X26" s="127"/>
      <c r="Y26" s="127"/>
      <c r="Z26" s="127"/>
      <c r="AA26" s="127"/>
      <c r="AB26" s="127"/>
    </row>
    <row r="27" spans="1:28" s="57" customFormat="1" x14ac:dyDescent="0.25">
      <c r="A27" s="285" t="s">
        <v>26</v>
      </c>
      <c r="B27" s="260">
        <v>0.24526814620563961</v>
      </c>
      <c r="C27" s="260">
        <v>9.5632041806014617E-2</v>
      </c>
      <c r="D27" s="260">
        <v>0.18518290909031249</v>
      </c>
      <c r="E27" s="260">
        <v>9.5552064471240511E-2</v>
      </c>
      <c r="F27" s="260">
        <v>0.16809080315071984</v>
      </c>
      <c r="G27" s="260">
        <v>0.29043846176121962</v>
      </c>
      <c r="H27" s="260">
        <v>0.16786711484294539</v>
      </c>
      <c r="I27" s="260">
        <v>0.12366294279117271</v>
      </c>
      <c r="J27" s="260">
        <v>0.20990996647953092</v>
      </c>
      <c r="K27" s="260">
        <v>0.1907542390800491</v>
      </c>
      <c r="L27" s="260">
        <v>0.37224494539078218</v>
      </c>
      <c r="M27" s="260">
        <v>0.16988266904435759</v>
      </c>
      <c r="N27" s="260">
        <v>0.1574462488248474</v>
      </c>
      <c r="O27" s="260">
        <v>0.1051233676381256</v>
      </c>
      <c r="P27" s="260">
        <v>6.1432575890965617E-2</v>
      </c>
      <c r="Q27" s="260">
        <v>1.455243191510064E-2</v>
      </c>
      <c r="R27" s="221">
        <v>1.618597669519091E-2</v>
      </c>
      <c r="S27" s="222">
        <v>-0.76311538782080035</v>
      </c>
      <c r="T27" s="222">
        <v>-0.91433833717728497</v>
      </c>
      <c r="U27" s="127"/>
      <c r="V27" s="127"/>
      <c r="W27" s="127"/>
      <c r="X27" s="127"/>
      <c r="Y27" s="127"/>
      <c r="Z27" s="127"/>
      <c r="AA27" s="127"/>
      <c r="AB27" s="127"/>
    </row>
    <row r="28" spans="1:28" s="57" customFormat="1" x14ac:dyDescent="0.25">
      <c r="U28" s="127"/>
      <c r="V28" s="127"/>
      <c r="W28" s="127"/>
      <c r="X28" s="127"/>
      <c r="Y28" s="127"/>
      <c r="Z28" s="127"/>
      <c r="AA28" s="127"/>
      <c r="AB28" s="127"/>
    </row>
    <row r="29" spans="1:28" s="57" customFormat="1" x14ac:dyDescent="0.25">
      <c r="A29" s="235" t="s">
        <v>114</v>
      </c>
      <c r="K29" s="140"/>
      <c r="L29" s="140"/>
      <c r="M29" s="140"/>
      <c r="N29" s="140"/>
      <c r="O29" s="140"/>
      <c r="P29" s="140"/>
      <c r="Q29" s="140"/>
      <c r="U29" s="127"/>
      <c r="V29" s="127"/>
      <c r="W29" s="127"/>
      <c r="X29" s="127"/>
      <c r="Y29" s="127"/>
      <c r="Z29" s="127"/>
      <c r="AA29" s="127"/>
      <c r="AB29" s="127"/>
    </row>
    <row r="30" spans="1:28" s="57" customFormat="1" x14ac:dyDescent="0.25">
      <c r="K30" s="140"/>
      <c r="L30" s="140"/>
      <c r="M30" s="140"/>
      <c r="N30" s="140"/>
      <c r="O30" s="140"/>
      <c r="P30" s="140"/>
      <c r="Q30" s="140"/>
      <c r="U30" s="127"/>
      <c r="V30" s="127"/>
      <c r="W30" s="127"/>
      <c r="X30" s="127"/>
      <c r="Y30" s="127"/>
      <c r="Z30" s="127"/>
      <c r="AA30" s="127"/>
      <c r="AB30" s="127"/>
    </row>
    <row r="31" spans="1:28" x14ac:dyDescent="0.25">
      <c r="A31" s="43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5"/>
      <c r="S31" s="55"/>
      <c r="T31" s="55"/>
      <c r="U31" s="55"/>
      <c r="V31" s="55"/>
      <c r="W31" s="55"/>
      <c r="X31" s="55"/>
      <c r="Y31" s="120"/>
      <c r="Z31" s="238"/>
      <c r="AA31" s="238"/>
    </row>
    <row r="32" spans="1:28" x14ac:dyDescent="0.25">
      <c r="A32" s="239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120"/>
      <c r="Z32" s="238"/>
      <c r="AA32" s="238"/>
    </row>
    <row r="33" spans="1:27" x14ac:dyDescent="0.25">
      <c r="A33" s="239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120"/>
      <c r="Z33" s="238"/>
      <c r="AA33" s="238"/>
    </row>
    <row r="34" spans="1:27" x14ac:dyDescent="0.25">
      <c r="A34" s="237"/>
      <c r="B34" s="238"/>
      <c r="C34" s="238"/>
      <c r="D34" s="238"/>
      <c r="E34" s="238"/>
      <c r="F34" s="238"/>
      <c r="G34" s="238"/>
      <c r="H34" s="238"/>
      <c r="I34" s="238"/>
      <c r="J34" s="238"/>
      <c r="K34" s="238"/>
      <c r="L34" s="238"/>
      <c r="M34" s="238"/>
      <c r="N34" s="238"/>
      <c r="O34" s="238"/>
      <c r="P34" s="238"/>
      <c r="Q34" s="238"/>
      <c r="R34" s="238"/>
      <c r="S34" s="238"/>
      <c r="T34" s="238"/>
      <c r="U34" s="238"/>
      <c r="V34" s="238"/>
      <c r="W34" s="238"/>
      <c r="X34" s="238"/>
      <c r="Y34" s="238"/>
      <c r="Z34" s="238"/>
      <c r="AA34" s="238"/>
    </row>
    <row r="35" spans="1:27" ht="15" x14ac:dyDescent="0.25">
      <c r="A35" s="253"/>
      <c r="B35" s="254"/>
      <c r="C35" s="254"/>
      <c r="D35" s="254"/>
      <c r="E35" s="254"/>
      <c r="F35" s="254"/>
      <c r="G35" s="254"/>
      <c r="H35" s="254"/>
      <c r="I35" s="254"/>
      <c r="J35" s="254"/>
      <c r="K35" s="254"/>
      <c r="L35" s="254"/>
      <c r="M35" s="254"/>
      <c r="N35" s="254"/>
      <c r="O35" s="254"/>
      <c r="P35" s="254"/>
      <c r="Q35" s="254"/>
      <c r="S35" s="238"/>
      <c r="T35" s="238"/>
      <c r="U35" s="238"/>
      <c r="V35" s="238"/>
      <c r="W35" s="238"/>
      <c r="X35" s="238"/>
      <c r="Y35" s="238"/>
      <c r="Z35" s="238"/>
      <c r="AA35" s="238"/>
    </row>
    <row r="36" spans="1:27" ht="15" x14ac:dyDescent="0.25">
      <c r="A36" s="253"/>
      <c r="B36" s="254"/>
      <c r="C36" s="254"/>
      <c r="D36" s="254"/>
      <c r="E36" s="254"/>
      <c r="F36" s="254"/>
      <c r="G36" s="254"/>
      <c r="H36" s="254"/>
      <c r="I36" s="254"/>
      <c r="J36" s="254"/>
      <c r="K36" s="254"/>
      <c r="L36" s="254"/>
      <c r="M36" s="254"/>
      <c r="N36" s="254"/>
      <c r="O36" s="254"/>
      <c r="P36" s="254"/>
      <c r="Q36" s="254"/>
      <c r="S36" s="238"/>
      <c r="T36" s="238"/>
      <c r="U36" s="238"/>
      <c r="V36" s="238"/>
      <c r="W36" s="238"/>
      <c r="X36" s="238"/>
      <c r="Y36" s="238"/>
      <c r="Z36" s="238"/>
      <c r="AA36" s="238"/>
    </row>
    <row r="37" spans="1:27" ht="15" x14ac:dyDescent="0.25">
      <c r="A37" s="253"/>
      <c r="B37" s="254"/>
      <c r="C37" s="254"/>
      <c r="D37" s="254"/>
      <c r="E37" s="254"/>
      <c r="F37" s="254"/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S37" s="238"/>
      <c r="T37" s="238"/>
      <c r="U37" s="238"/>
      <c r="V37" s="238"/>
      <c r="W37" s="238"/>
      <c r="X37" s="238"/>
      <c r="Y37" s="238"/>
      <c r="Z37" s="238"/>
      <c r="AA37" s="238"/>
    </row>
    <row r="38" spans="1:27" ht="15" x14ac:dyDescent="0.25">
      <c r="A38" s="253"/>
      <c r="B38" s="254"/>
      <c r="C38" s="254"/>
      <c r="D38" s="254"/>
      <c r="E38" s="254"/>
      <c r="F38" s="254"/>
      <c r="G38" s="254"/>
      <c r="H38" s="254"/>
      <c r="I38" s="254"/>
      <c r="J38" s="254"/>
      <c r="K38" s="254"/>
      <c r="L38" s="254"/>
      <c r="M38" s="254"/>
      <c r="N38" s="254"/>
      <c r="O38" s="254"/>
      <c r="P38" s="254"/>
      <c r="Q38" s="254"/>
      <c r="S38" s="238"/>
      <c r="T38" s="238"/>
      <c r="U38" s="238"/>
      <c r="V38" s="238"/>
      <c r="W38" s="238"/>
      <c r="X38" s="238"/>
      <c r="Y38" s="238"/>
      <c r="Z38" s="238"/>
      <c r="AA38" s="238"/>
    </row>
    <row r="39" spans="1:27" ht="15" x14ac:dyDescent="0.25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54"/>
      <c r="L39" s="254"/>
      <c r="M39" s="254"/>
      <c r="N39" s="254"/>
      <c r="O39" s="254"/>
      <c r="P39" s="254"/>
      <c r="Q39" s="254"/>
      <c r="S39" s="238"/>
      <c r="T39" s="238"/>
      <c r="U39" s="238"/>
      <c r="V39" s="238"/>
      <c r="W39" s="238"/>
      <c r="X39" s="238"/>
      <c r="Y39" s="238"/>
      <c r="Z39" s="238"/>
      <c r="AA39" s="238"/>
    </row>
    <row r="40" spans="1:27" ht="15" x14ac:dyDescent="0.25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54"/>
      <c r="L40" s="254"/>
      <c r="M40" s="254"/>
      <c r="N40" s="254"/>
      <c r="O40" s="254"/>
      <c r="P40" s="254"/>
      <c r="Q40" s="254"/>
      <c r="S40" s="238"/>
      <c r="T40" s="238"/>
      <c r="U40" s="238"/>
      <c r="V40" s="238"/>
      <c r="W40" s="238"/>
      <c r="X40" s="238"/>
      <c r="Y40" s="238"/>
      <c r="Z40" s="238"/>
      <c r="AA40" s="238"/>
    </row>
    <row r="41" spans="1:27" ht="15" x14ac:dyDescent="0.25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S41" s="238"/>
      <c r="T41" s="238"/>
      <c r="U41" s="238"/>
      <c r="V41" s="238"/>
      <c r="W41" s="238"/>
      <c r="X41" s="238"/>
      <c r="Y41" s="238"/>
      <c r="Z41" s="238"/>
      <c r="AA41" s="238"/>
    </row>
    <row r="42" spans="1:27" ht="15" x14ac:dyDescent="0.25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54"/>
      <c r="L42" s="254"/>
      <c r="M42" s="254"/>
      <c r="N42" s="254"/>
      <c r="O42" s="254"/>
      <c r="P42" s="254"/>
      <c r="Q42" s="254"/>
      <c r="S42" s="238"/>
      <c r="T42" s="238"/>
      <c r="U42" s="238"/>
      <c r="V42" s="238"/>
      <c r="W42" s="238"/>
      <c r="X42" s="238"/>
      <c r="Y42" s="238"/>
      <c r="Z42" s="238"/>
      <c r="AA42" s="238"/>
    </row>
    <row r="43" spans="1:27" ht="15" x14ac:dyDescent="0.25">
      <c r="A43" s="253"/>
      <c r="B43" s="254"/>
      <c r="C43" s="254"/>
      <c r="D43" s="254"/>
      <c r="E43" s="254"/>
      <c r="F43" s="254"/>
      <c r="G43" s="254"/>
      <c r="H43" s="254"/>
      <c r="I43" s="254"/>
      <c r="J43" s="254"/>
      <c r="K43" s="254"/>
      <c r="L43" s="254"/>
      <c r="M43" s="254"/>
      <c r="N43" s="254"/>
      <c r="O43" s="254"/>
      <c r="P43" s="254"/>
      <c r="Q43" s="254"/>
      <c r="S43" s="238"/>
      <c r="T43" s="238"/>
      <c r="U43" s="238"/>
      <c r="V43" s="238"/>
      <c r="W43" s="238"/>
      <c r="X43" s="238"/>
      <c r="Y43" s="238"/>
      <c r="Z43" s="238"/>
      <c r="AA43" s="238"/>
    </row>
    <row r="44" spans="1:27" ht="15" x14ac:dyDescent="0.25">
      <c r="A44" s="253"/>
      <c r="B44" s="254"/>
      <c r="C44" s="254"/>
      <c r="D44" s="254"/>
      <c r="E44" s="254"/>
      <c r="F44" s="254"/>
      <c r="G44" s="254"/>
      <c r="H44" s="254"/>
      <c r="I44" s="254"/>
      <c r="J44" s="254"/>
      <c r="K44" s="254"/>
      <c r="L44" s="254"/>
      <c r="M44" s="254"/>
      <c r="N44" s="254"/>
      <c r="O44" s="254"/>
      <c r="P44" s="254"/>
      <c r="Q44" s="254"/>
      <c r="S44" s="238"/>
      <c r="T44" s="238"/>
      <c r="U44" s="238"/>
      <c r="V44" s="238"/>
      <c r="W44" s="238"/>
      <c r="X44" s="238"/>
      <c r="Y44" s="238"/>
      <c r="Z44" s="238"/>
      <c r="AA44" s="238"/>
    </row>
    <row r="45" spans="1:27" ht="15" x14ac:dyDescent="0.25">
      <c r="A45" s="253"/>
      <c r="B45" s="254"/>
      <c r="C45" s="254"/>
      <c r="D45" s="254"/>
      <c r="E45" s="254"/>
      <c r="F45" s="254"/>
      <c r="G45" s="254"/>
      <c r="H45" s="254"/>
      <c r="I45" s="254"/>
      <c r="J45" s="254"/>
      <c r="K45" s="254"/>
      <c r="L45" s="254"/>
      <c r="M45" s="254"/>
      <c r="N45" s="254"/>
      <c r="O45" s="254"/>
      <c r="P45" s="254"/>
      <c r="Q45" s="254"/>
      <c r="S45" s="238"/>
      <c r="T45" s="238"/>
      <c r="U45" s="238"/>
      <c r="V45" s="238"/>
      <c r="W45" s="238"/>
      <c r="X45" s="238"/>
      <c r="Y45" s="238"/>
      <c r="Z45" s="238"/>
      <c r="AA45" s="238"/>
    </row>
    <row r="46" spans="1:27" ht="15" x14ac:dyDescent="0.25">
      <c r="A46" s="253"/>
      <c r="B46" s="254"/>
      <c r="C46" s="254"/>
      <c r="D46" s="254"/>
      <c r="E46" s="254"/>
      <c r="F46" s="254"/>
      <c r="G46" s="254"/>
      <c r="H46" s="254"/>
      <c r="I46" s="254"/>
      <c r="J46" s="254"/>
      <c r="K46" s="254"/>
      <c r="L46" s="254"/>
      <c r="M46" s="254"/>
      <c r="N46" s="254"/>
      <c r="O46" s="254"/>
      <c r="P46" s="254"/>
      <c r="Q46" s="254"/>
      <c r="S46" s="238"/>
      <c r="T46" s="238"/>
      <c r="U46" s="238"/>
      <c r="V46" s="238"/>
      <c r="W46" s="238"/>
      <c r="X46" s="238"/>
      <c r="Y46" s="238"/>
      <c r="Z46" s="238"/>
      <c r="AA46" s="238"/>
    </row>
    <row r="47" spans="1:27" ht="15" x14ac:dyDescent="0.25">
      <c r="A47" s="253"/>
      <c r="B47" s="254"/>
      <c r="C47" s="254"/>
      <c r="D47" s="254"/>
      <c r="E47" s="254"/>
      <c r="F47" s="254"/>
      <c r="G47" s="254"/>
      <c r="H47" s="254"/>
      <c r="I47" s="254"/>
      <c r="J47" s="254"/>
      <c r="K47" s="254"/>
      <c r="L47" s="254"/>
      <c r="M47" s="254"/>
      <c r="N47" s="254"/>
      <c r="O47" s="254"/>
      <c r="P47" s="254"/>
      <c r="Q47" s="254"/>
      <c r="S47" s="238"/>
      <c r="T47" s="238"/>
      <c r="U47" s="238"/>
      <c r="V47" s="238"/>
      <c r="W47" s="238"/>
      <c r="X47" s="238"/>
      <c r="Y47" s="238"/>
      <c r="Z47" s="238"/>
      <c r="AA47" s="238"/>
    </row>
    <row r="48" spans="1:27" ht="15" x14ac:dyDescent="0.25">
      <c r="A48" s="253"/>
      <c r="B48" s="254"/>
      <c r="C48" s="254"/>
      <c r="D48" s="254"/>
      <c r="E48" s="254"/>
      <c r="F48" s="254"/>
      <c r="G48" s="254"/>
      <c r="H48" s="254"/>
      <c r="I48" s="254"/>
      <c r="J48" s="254"/>
      <c r="K48" s="254"/>
      <c r="L48" s="254"/>
      <c r="M48" s="254"/>
      <c r="N48" s="254"/>
      <c r="O48" s="254"/>
      <c r="P48" s="254"/>
      <c r="Q48" s="254"/>
      <c r="S48" s="238"/>
      <c r="T48" s="238"/>
      <c r="U48" s="238"/>
      <c r="V48" s="238"/>
      <c r="W48" s="238"/>
      <c r="X48" s="238"/>
      <c r="Y48" s="238"/>
      <c r="Z48" s="238"/>
      <c r="AA48" s="238"/>
    </row>
    <row r="49" spans="1:27" ht="15" x14ac:dyDescent="0.25">
      <c r="A49" s="253"/>
      <c r="B49" s="254"/>
      <c r="C49" s="254"/>
      <c r="D49" s="254"/>
      <c r="E49" s="254"/>
      <c r="F49" s="254"/>
      <c r="G49" s="254"/>
      <c r="H49" s="254"/>
      <c r="I49" s="254"/>
      <c r="J49" s="254"/>
      <c r="K49" s="254"/>
      <c r="L49" s="254"/>
      <c r="M49" s="254"/>
      <c r="N49" s="254"/>
      <c r="O49" s="254"/>
      <c r="P49" s="254"/>
      <c r="Q49" s="254"/>
      <c r="S49" s="238"/>
      <c r="T49" s="238"/>
      <c r="U49" s="238"/>
      <c r="V49" s="238"/>
      <c r="W49" s="238"/>
      <c r="X49" s="238"/>
      <c r="Y49" s="238"/>
      <c r="Z49" s="238"/>
      <c r="AA49" s="238"/>
    </row>
    <row r="50" spans="1:27" ht="15" x14ac:dyDescent="0.25">
      <c r="A50" s="253"/>
      <c r="B50" s="254"/>
      <c r="C50" s="254"/>
      <c r="D50" s="254"/>
      <c r="E50" s="254"/>
      <c r="F50" s="254"/>
      <c r="G50" s="254"/>
      <c r="H50" s="254"/>
      <c r="I50" s="254"/>
      <c r="J50" s="254"/>
      <c r="K50" s="254"/>
      <c r="L50" s="254"/>
      <c r="M50" s="254"/>
      <c r="N50" s="254"/>
      <c r="O50" s="254"/>
      <c r="P50" s="254"/>
      <c r="Q50" s="254"/>
      <c r="S50" s="238"/>
      <c r="T50" s="238"/>
      <c r="U50" s="238"/>
      <c r="V50" s="238"/>
      <c r="W50" s="238"/>
      <c r="X50" s="238"/>
      <c r="Y50" s="238"/>
      <c r="Z50" s="238"/>
      <c r="AA50" s="238"/>
    </row>
    <row r="51" spans="1:27" ht="15" x14ac:dyDescent="0.25">
      <c r="A51" s="253"/>
      <c r="B51" s="254"/>
      <c r="C51" s="254"/>
      <c r="D51" s="254"/>
      <c r="E51" s="254"/>
      <c r="F51" s="254"/>
      <c r="G51" s="254"/>
      <c r="H51" s="254"/>
      <c r="I51" s="254"/>
      <c r="J51" s="254"/>
      <c r="K51" s="254"/>
      <c r="L51" s="254"/>
      <c r="M51" s="254"/>
      <c r="N51" s="254"/>
      <c r="O51" s="254"/>
      <c r="P51" s="254"/>
      <c r="Q51" s="254"/>
      <c r="S51" s="238"/>
      <c r="T51" s="238"/>
      <c r="U51" s="238"/>
      <c r="V51" s="238"/>
      <c r="W51" s="238"/>
      <c r="X51" s="238"/>
      <c r="Y51" s="238"/>
      <c r="Z51" s="238"/>
      <c r="AA51" s="238"/>
    </row>
    <row r="52" spans="1:27" ht="15" x14ac:dyDescent="0.25">
      <c r="A52" s="253"/>
      <c r="B52" s="254"/>
      <c r="C52" s="254"/>
      <c r="D52" s="254"/>
      <c r="E52" s="254"/>
      <c r="F52" s="254"/>
      <c r="G52" s="254"/>
      <c r="H52" s="254"/>
      <c r="I52" s="254"/>
      <c r="J52" s="254"/>
      <c r="K52" s="254"/>
      <c r="L52" s="254"/>
      <c r="M52" s="254"/>
      <c r="N52" s="254"/>
      <c r="O52" s="254"/>
      <c r="P52" s="254"/>
      <c r="Q52" s="254"/>
      <c r="S52" s="238"/>
      <c r="T52" s="238"/>
      <c r="U52" s="238"/>
      <c r="V52" s="238"/>
      <c r="W52" s="238"/>
      <c r="X52" s="238"/>
      <c r="Y52" s="238"/>
      <c r="Z52" s="238"/>
      <c r="AA52" s="238"/>
    </row>
    <row r="53" spans="1:27" ht="15" x14ac:dyDescent="0.25">
      <c r="A53" s="253"/>
      <c r="B53" s="254"/>
      <c r="C53" s="254"/>
      <c r="D53" s="254"/>
      <c r="E53" s="254"/>
      <c r="F53" s="254"/>
      <c r="G53" s="254"/>
      <c r="H53" s="254"/>
      <c r="I53" s="254"/>
      <c r="J53" s="254"/>
      <c r="K53" s="254"/>
      <c r="L53" s="254"/>
      <c r="M53" s="254"/>
      <c r="N53" s="254"/>
      <c r="O53" s="254"/>
      <c r="P53" s="254"/>
      <c r="Q53" s="254"/>
      <c r="S53" s="238"/>
      <c r="T53" s="238"/>
      <c r="U53" s="238"/>
      <c r="V53" s="238"/>
      <c r="W53" s="238"/>
      <c r="X53" s="238"/>
      <c r="Y53" s="238"/>
      <c r="Z53" s="238"/>
      <c r="AA53" s="238"/>
    </row>
    <row r="54" spans="1:27" ht="15" x14ac:dyDescent="0.25">
      <c r="A54" s="253"/>
      <c r="B54" s="254"/>
      <c r="C54" s="254"/>
      <c r="D54" s="254"/>
      <c r="E54" s="254"/>
      <c r="F54" s="254"/>
      <c r="G54" s="254"/>
      <c r="H54" s="254"/>
      <c r="I54" s="254"/>
      <c r="J54" s="254"/>
      <c r="K54" s="254"/>
      <c r="L54" s="254"/>
      <c r="M54" s="254"/>
      <c r="N54" s="254"/>
      <c r="O54" s="254"/>
      <c r="P54" s="254"/>
      <c r="Q54" s="254"/>
      <c r="S54" s="238"/>
      <c r="T54" s="238"/>
      <c r="U54" s="238"/>
      <c r="V54" s="238"/>
      <c r="W54" s="238"/>
      <c r="X54" s="238"/>
      <c r="Y54" s="238"/>
      <c r="Z54" s="238"/>
      <c r="AA54" s="238"/>
    </row>
    <row r="55" spans="1:27" x14ac:dyDescent="0.25">
      <c r="A55" s="237"/>
      <c r="B55" s="238"/>
      <c r="C55" s="238"/>
      <c r="D55" s="238"/>
      <c r="E55" s="238"/>
      <c r="F55" s="238"/>
      <c r="G55" s="238"/>
      <c r="H55" s="238"/>
      <c r="I55" s="238"/>
      <c r="J55" s="238"/>
      <c r="K55" s="238"/>
      <c r="L55" s="238"/>
      <c r="M55" s="238"/>
      <c r="N55" s="238"/>
      <c r="O55" s="238"/>
      <c r="P55" s="238"/>
      <c r="Q55" s="238"/>
      <c r="R55" s="238"/>
      <c r="S55" s="238"/>
      <c r="T55" s="238"/>
      <c r="U55" s="238"/>
      <c r="V55" s="238"/>
      <c r="W55" s="238"/>
      <c r="X55" s="238"/>
      <c r="Y55" s="238"/>
      <c r="Z55" s="238"/>
      <c r="AA55" s="238"/>
    </row>
    <row r="56" spans="1:27" x14ac:dyDescent="0.25">
      <c r="A56" s="237"/>
      <c r="B56" s="238"/>
      <c r="C56" s="238"/>
      <c r="D56" s="238"/>
      <c r="E56" s="238"/>
      <c r="F56" s="238"/>
      <c r="G56" s="238"/>
      <c r="H56" s="238"/>
      <c r="I56" s="238"/>
      <c r="J56" s="238"/>
      <c r="K56" s="238"/>
      <c r="L56" s="238"/>
      <c r="M56" s="238"/>
      <c r="N56" s="238"/>
      <c r="O56" s="238"/>
      <c r="P56" s="238"/>
      <c r="Q56" s="238"/>
      <c r="R56" s="238"/>
      <c r="S56" s="238"/>
      <c r="T56" s="238"/>
      <c r="U56" s="238"/>
      <c r="V56" s="238"/>
      <c r="W56" s="238"/>
      <c r="X56" s="238"/>
      <c r="Y56" s="238"/>
      <c r="Z56" s="238"/>
      <c r="AA56" s="238"/>
    </row>
    <row r="57" spans="1:27" x14ac:dyDescent="0.25">
      <c r="A57" s="237"/>
      <c r="B57" s="238"/>
      <c r="C57" s="238"/>
      <c r="D57" s="238"/>
      <c r="E57" s="238"/>
      <c r="F57" s="238"/>
      <c r="G57" s="238"/>
      <c r="H57" s="238"/>
      <c r="I57" s="238"/>
      <c r="J57" s="238"/>
      <c r="K57" s="238"/>
      <c r="L57" s="238"/>
      <c r="M57" s="238"/>
      <c r="N57" s="238"/>
      <c r="O57" s="238"/>
      <c r="P57" s="238"/>
      <c r="Q57" s="238"/>
      <c r="R57" s="238"/>
      <c r="S57" s="238"/>
      <c r="T57" s="238"/>
      <c r="U57" s="238"/>
      <c r="V57" s="238"/>
      <c r="W57" s="238"/>
      <c r="X57" s="238"/>
      <c r="Y57" s="238"/>
      <c r="Z57" s="238"/>
      <c r="AA57" s="238"/>
    </row>
    <row r="58" spans="1:27" x14ac:dyDescent="0.25">
      <c r="A58" s="237"/>
      <c r="B58" s="238"/>
      <c r="C58" s="238"/>
      <c r="D58" s="238"/>
      <c r="E58" s="238"/>
      <c r="F58" s="238"/>
      <c r="G58" s="238"/>
      <c r="H58" s="238"/>
      <c r="I58" s="238"/>
      <c r="J58" s="238"/>
      <c r="K58" s="238"/>
      <c r="L58" s="238"/>
      <c r="M58" s="238"/>
      <c r="N58" s="238"/>
      <c r="O58" s="238"/>
      <c r="P58" s="238"/>
      <c r="Q58" s="238"/>
      <c r="R58" s="238"/>
      <c r="S58" s="238"/>
      <c r="T58" s="238"/>
      <c r="U58" s="238"/>
      <c r="V58" s="238"/>
      <c r="W58" s="238"/>
      <c r="X58" s="238"/>
      <c r="Y58" s="238"/>
      <c r="Z58" s="238"/>
      <c r="AA58" s="238"/>
    </row>
    <row r="59" spans="1:27" x14ac:dyDescent="0.25">
      <c r="A59" s="237"/>
      <c r="B59" s="238"/>
      <c r="C59" s="238"/>
      <c r="D59" s="238"/>
      <c r="E59" s="238"/>
      <c r="F59" s="238"/>
      <c r="G59" s="238"/>
      <c r="H59" s="238"/>
      <c r="I59" s="238"/>
      <c r="J59" s="238"/>
      <c r="K59" s="238"/>
      <c r="L59" s="238"/>
      <c r="M59" s="238"/>
      <c r="N59" s="238"/>
      <c r="O59" s="238"/>
      <c r="P59" s="238"/>
      <c r="Q59" s="238"/>
      <c r="R59" s="238"/>
      <c r="S59" s="238"/>
      <c r="T59" s="238"/>
      <c r="U59" s="238"/>
      <c r="V59" s="238"/>
      <c r="W59" s="238"/>
      <c r="X59" s="238"/>
      <c r="Y59" s="238"/>
      <c r="Z59" s="238"/>
      <c r="AA59" s="238"/>
    </row>
    <row r="60" spans="1:27" x14ac:dyDescent="0.25">
      <c r="A60" s="237"/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M60" s="238"/>
      <c r="N60" s="238"/>
      <c r="O60" s="238"/>
      <c r="P60" s="238"/>
      <c r="Q60" s="238"/>
      <c r="R60" s="238"/>
      <c r="S60" s="238"/>
      <c r="T60" s="238"/>
      <c r="U60" s="238"/>
      <c r="V60" s="238"/>
      <c r="W60" s="238"/>
      <c r="X60" s="238"/>
      <c r="Y60" s="238"/>
      <c r="Z60" s="238"/>
      <c r="AA60" s="238"/>
    </row>
    <row r="61" spans="1:27" x14ac:dyDescent="0.25">
      <c r="A61" s="237"/>
      <c r="B61" s="238"/>
      <c r="C61" s="238"/>
      <c r="D61" s="238"/>
      <c r="E61" s="238"/>
      <c r="F61" s="238"/>
      <c r="G61" s="238"/>
      <c r="H61" s="238"/>
      <c r="I61" s="238"/>
      <c r="J61" s="238"/>
      <c r="K61" s="238"/>
      <c r="L61" s="238"/>
      <c r="M61" s="238"/>
      <c r="N61" s="238"/>
      <c r="O61" s="238"/>
      <c r="P61" s="238"/>
      <c r="Q61" s="238"/>
      <c r="R61" s="238"/>
      <c r="S61" s="238"/>
      <c r="T61" s="238"/>
      <c r="U61" s="238"/>
      <c r="V61" s="238"/>
      <c r="W61" s="238"/>
      <c r="X61" s="238"/>
      <c r="Y61" s="238"/>
      <c r="Z61" s="238"/>
      <c r="AA61" s="238"/>
    </row>
    <row r="62" spans="1:27" x14ac:dyDescent="0.25">
      <c r="A62" s="237"/>
      <c r="B62" s="238"/>
      <c r="C62" s="238"/>
      <c r="D62" s="238"/>
      <c r="E62" s="238"/>
      <c r="F62" s="238"/>
      <c r="G62" s="238"/>
      <c r="H62" s="238"/>
      <c r="I62" s="238"/>
      <c r="J62" s="238"/>
      <c r="K62" s="238"/>
      <c r="L62" s="238"/>
      <c r="M62" s="238"/>
      <c r="N62" s="238"/>
      <c r="O62" s="238"/>
      <c r="P62" s="238"/>
      <c r="Q62" s="238"/>
      <c r="R62" s="238"/>
      <c r="S62" s="238"/>
      <c r="T62" s="238"/>
      <c r="U62" s="238"/>
      <c r="V62" s="238"/>
      <c r="W62" s="238"/>
      <c r="X62" s="238"/>
      <c r="Y62" s="238"/>
      <c r="Z62" s="238"/>
      <c r="AA62" s="238"/>
    </row>
    <row r="63" spans="1:27" x14ac:dyDescent="0.25">
      <c r="A63" s="237"/>
      <c r="B63" s="238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  <c r="S63" s="238"/>
      <c r="T63" s="238"/>
      <c r="U63" s="238"/>
      <c r="V63" s="238"/>
      <c r="W63" s="238"/>
      <c r="X63" s="238"/>
      <c r="Y63" s="238"/>
      <c r="Z63" s="238"/>
      <c r="AA63" s="238"/>
    </row>
    <row r="64" spans="1:27" x14ac:dyDescent="0.25">
      <c r="A64" s="237"/>
      <c r="B64" s="238"/>
      <c r="C64" s="238"/>
      <c r="D64" s="238"/>
      <c r="E64" s="238"/>
      <c r="F64" s="238"/>
      <c r="G64" s="238"/>
      <c r="H64" s="238"/>
      <c r="I64" s="238"/>
      <c r="J64" s="238"/>
      <c r="K64" s="238"/>
      <c r="L64" s="238"/>
      <c r="M64" s="238"/>
      <c r="N64" s="238"/>
      <c r="O64" s="238"/>
      <c r="P64" s="238"/>
      <c r="Q64" s="238"/>
      <c r="R64" s="238"/>
      <c r="S64" s="238"/>
      <c r="T64" s="238"/>
      <c r="U64" s="238"/>
      <c r="V64" s="238"/>
      <c r="W64" s="238"/>
      <c r="X64" s="238"/>
      <c r="Y64" s="238"/>
      <c r="Z64" s="238"/>
      <c r="AA64" s="238"/>
    </row>
    <row r="65" spans="1:27" x14ac:dyDescent="0.25">
      <c r="A65" s="237"/>
      <c r="B65" s="238"/>
      <c r="C65" s="238"/>
      <c r="D65" s="238"/>
      <c r="E65" s="238"/>
      <c r="F65" s="238"/>
      <c r="G65" s="238"/>
      <c r="H65" s="238"/>
      <c r="I65" s="238"/>
      <c r="J65" s="238"/>
      <c r="K65" s="238"/>
      <c r="L65" s="238"/>
      <c r="M65" s="238"/>
      <c r="N65" s="238"/>
      <c r="O65" s="238"/>
      <c r="P65" s="238"/>
      <c r="Q65" s="238"/>
      <c r="R65" s="238"/>
      <c r="S65" s="238"/>
      <c r="T65" s="238"/>
      <c r="U65" s="238"/>
      <c r="V65" s="238"/>
      <c r="W65" s="238"/>
      <c r="X65" s="238"/>
      <c r="Y65" s="238"/>
      <c r="Z65" s="238"/>
      <c r="AA65" s="238"/>
    </row>
    <row r="66" spans="1:27" x14ac:dyDescent="0.25">
      <c r="A66" s="240"/>
    </row>
    <row r="67" spans="1:27" x14ac:dyDescent="0.25">
      <c r="A67" s="240"/>
    </row>
    <row r="68" spans="1:27" x14ac:dyDescent="0.25">
      <c r="A68" s="240"/>
    </row>
    <row r="69" spans="1:27" x14ac:dyDescent="0.25">
      <c r="A69" s="240"/>
    </row>
  </sheetData>
  <sortState ref="A8:L28">
    <sortCondition descending="1" ref="I8"/>
  </sortState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92D050"/>
  </sheetPr>
  <dimension ref="A1:AV500"/>
  <sheetViews>
    <sheetView topLeftCell="C1" workbookViewId="0">
      <selection activeCell="I2" sqref="I2"/>
    </sheetView>
  </sheetViews>
  <sheetFormatPr defaultRowHeight="13.5" x14ac:dyDescent="0.25"/>
  <cols>
    <col min="1" max="1" width="14.140625" style="162" customWidth="1"/>
    <col min="2" max="2" width="35" style="43" customWidth="1"/>
    <col min="3" max="3" width="8.28515625" style="43" customWidth="1"/>
    <col min="4" max="4" width="8" style="43" customWidth="1"/>
    <col min="5" max="5" width="7.28515625" style="43" customWidth="1"/>
    <col min="6" max="6" width="7.140625" style="43" customWidth="1"/>
    <col min="7" max="7" width="8.140625" style="43" customWidth="1"/>
    <col min="8" max="8" width="6" style="43" customWidth="1"/>
    <col min="9" max="9" width="7.85546875" style="43" customWidth="1"/>
    <col min="10" max="10" width="8" style="43" customWidth="1"/>
    <col min="11" max="11" width="7.7109375" style="43" customWidth="1"/>
    <col min="12" max="17" width="7" style="43" customWidth="1"/>
    <col min="18" max="18" width="9.28515625" style="43" customWidth="1"/>
    <col min="19" max="19" width="15.42578125" style="43" customWidth="1"/>
    <col min="20" max="20" width="15.7109375" style="108" customWidth="1"/>
    <col min="21" max="21" width="16.7109375" style="43" customWidth="1"/>
    <col min="22" max="37" width="9.140625" style="107"/>
    <col min="38" max="16384" width="9.140625" style="43"/>
  </cols>
  <sheetData>
    <row r="1" spans="1:37" x14ac:dyDescent="0.25">
      <c r="A1" s="160" t="s">
        <v>44</v>
      </c>
      <c r="B1" s="130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T1" s="43"/>
    </row>
    <row r="2" spans="1:37" ht="19.5" customHeight="1" x14ac:dyDescent="0.25">
      <c r="T2" s="43"/>
    </row>
    <row r="3" spans="1:37" x14ac:dyDescent="0.25">
      <c r="A3" s="163" t="s">
        <v>144</v>
      </c>
      <c r="T3" s="43"/>
      <c r="X3" s="302"/>
      <c r="Y3" s="302"/>
      <c r="Z3" s="164"/>
    </row>
    <row r="4" spans="1:37" ht="17.25" customHeight="1" x14ac:dyDescent="0.25">
      <c r="B4" s="165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T4" s="43"/>
    </row>
    <row r="5" spans="1:37" x14ac:dyDescent="0.25">
      <c r="A5" s="160" t="s">
        <v>42</v>
      </c>
      <c r="B5" s="130"/>
      <c r="C5" s="166" t="s">
        <v>69</v>
      </c>
      <c r="D5" s="166" t="s">
        <v>91</v>
      </c>
      <c r="E5" s="166" t="s">
        <v>93</v>
      </c>
      <c r="F5" s="166" t="s">
        <v>94</v>
      </c>
      <c r="G5" s="166" t="s">
        <v>96</v>
      </c>
      <c r="H5" s="166" t="s">
        <v>100</v>
      </c>
      <c r="I5" s="166" t="s">
        <v>101</v>
      </c>
      <c r="J5" s="166" t="s">
        <v>102</v>
      </c>
      <c r="K5" s="166" t="s">
        <v>105</v>
      </c>
      <c r="L5" s="166" t="s">
        <v>106</v>
      </c>
      <c r="M5" s="166" t="s">
        <v>116</v>
      </c>
      <c r="N5" s="166" t="s">
        <v>119</v>
      </c>
      <c r="O5" s="166" t="s">
        <v>122</v>
      </c>
      <c r="P5" s="166" t="s">
        <v>123</v>
      </c>
      <c r="Q5" s="166" t="s">
        <v>125</v>
      </c>
      <c r="R5" s="166" t="s">
        <v>130</v>
      </c>
      <c r="S5" s="133" t="s">
        <v>132</v>
      </c>
      <c r="T5" s="134" t="s">
        <v>133</v>
      </c>
      <c r="U5" s="134" t="s">
        <v>134</v>
      </c>
      <c r="W5" s="164"/>
      <c r="X5" s="126"/>
      <c r="Y5" s="126"/>
      <c r="Z5" s="126"/>
      <c r="AA5" s="126"/>
      <c r="AB5" s="126"/>
      <c r="AC5" s="126"/>
      <c r="AD5" s="126"/>
    </row>
    <row r="6" spans="1:37" x14ac:dyDescent="0.25">
      <c r="A6" s="167" t="s">
        <v>70</v>
      </c>
      <c r="B6" s="130" t="s">
        <v>45</v>
      </c>
      <c r="C6" s="168">
        <v>143.77948794576142</v>
      </c>
      <c r="D6" s="168">
        <v>160.97634646633153</v>
      </c>
      <c r="E6" s="168">
        <v>192.62288034559828</v>
      </c>
      <c r="F6" s="168">
        <v>185.37118752019603</v>
      </c>
      <c r="G6" s="168">
        <v>175.50271562851825</v>
      </c>
      <c r="H6" s="168">
        <v>179.29187144612879</v>
      </c>
      <c r="I6" s="168">
        <v>178.64726072217951</v>
      </c>
      <c r="J6" s="168">
        <v>164.2269377150416</v>
      </c>
      <c r="K6" s="168">
        <v>142.4668936094767</v>
      </c>
      <c r="L6" s="168">
        <v>179.03119044485632</v>
      </c>
      <c r="M6" s="168">
        <v>221.37883188782456</v>
      </c>
      <c r="N6" s="168">
        <v>241.36033469931789</v>
      </c>
      <c r="O6" s="168">
        <v>207.95306825331528</v>
      </c>
      <c r="P6" s="168">
        <v>217.21163920835576</v>
      </c>
      <c r="Q6" s="168">
        <v>428.77636662540817</v>
      </c>
      <c r="R6" s="168">
        <v>241.34968894638098</v>
      </c>
      <c r="S6" s="138">
        <v>100</v>
      </c>
      <c r="T6" s="139">
        <v>-0.43711988875256447</v>
      </c>
      <c r="U6" s="139">
        <v>-4.4107301020113177E-5</v>
      </c>
      <c r="W6" s="127"/>
      <c r="X6" s="127"/>
      <c r="Y6" s="127"/>
      <c r="Z6" s="127"/>
      <c r="AA6" s="127"/>
      <c r="AB6" s="127"/>
      <c r="AC6" s="127"/>
      <c r="AD6" s="127"/>
    </row>
    <row r="7" spans="1:37" s="173" customFormat="1" x14ac:dyDescent="0.25">
      <c r="A7" s="169"/>
      <c r="B7" s="141"/>
      <c r="S7" s="171"/>
      <c r="T7" s="172"/>
      <c r="U7" s="172"/>
      <c r="V7" s="107"/>
      <c r="W7" s="12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</row>
    <row r="8" spans="1:37" s="173" customFormat="1" x14ac:dyDescent="0.25">
      <c r="A8" s="174" t="s">
        <v>71</v>
      </c>
      <c r="B8" s="175" t="s">
        <v>89</v>
      </c>
      <c r="C8" s="51">
        <v>46.180761828030896</v>
      </c>
      <c r="D8" s="51">
        <v>58.368305503548214</v>
      </c>
      <c r="E8" s="51">
        <v>69.354475773600697</v>
      </c>
      <c r="F8" s="51">
        <v>65.732112809563901</v>
      </c>
      <c r="G8" s="51">
        <v>64.01297225711464</v>
      </c>
      <c r="H8" s="51">
        <v>64.019830226098506</v>
      </c>
      <c r="I8" s="51">
        <v>67.037693572014746</v>
      </c>
      <c r="J8" s="51">
        <v>64.422390490848812</v>
      </c>
      <c r="K8" s="51">
        <v>62.46</v>
      </c>
      <c r="L8" s="51">
        <v>77.55083782319285</v>
      </c>
      <c r="M8" s="51">
        <v>66.156875936631437</v>
      </c>
      <c r="N8" s="51">
        <v>64.645463565238813</v>
      </c>
      <c r="O8" s="51">
        <v>59.54056955687124</v>
      </c>
      <c r="P8" s="51">
        <v>49.818996862073313</v>
      </c>
      <c r="Q8" s="51">
        <v>64.955400097408955</v>
      </c>
      <c r="R8" s="51">
        <v>67.45</v>
      </c>
      <c r="S8" s="176">
        <v>27.947001006902028</v>
      </c>
      <c r="T8" s="147">
        <v>3.8404811591493226E-2</v>
      </c>
      <c r="U8" s="147">
        <v>4.3383344786922517E-2</v>
      </c>
      <c r="V8" s="107"/>
      <c r="W8" s="127"/>
      <c r="X8" s="127"/>
      <c r="Y8" s="127"/>
      <c r="Z8" s="127"/>
      <c r="AA8" s="127"/>
      <c r="AB8" s="127"/>
      <c r="AC8" s="127"/>
      <c r="AD8" s="127"/>
      <c r="AE8" s="107"/>
      <c r="AF8" s="107"/>
      <c r="AG8" s="107"/>
      <c r="AH8" s="107"/>
      <c r="AI8" s="107"/>
      <c r="AJ8" s="107"/>
      <c r="AK8" s="107"/>
    </row>
    <row r="9" spans="1:37" s="173" customFormat="1" x14ac:dyDescent="0.25">
      <c r="A9" s="174" t="s">
        <v>72</v>
      </c>
      <c r="B9" s="175" t="s">
        <v>90</v>
      </c>
      <c r="C9" s="51">
        <v>0.17299819400499233</v>
      </c>
      <c r="D9" s="51">
        <v>7.0806054540609037E-2</v>
      </c>
      <c r="E9" s="51">
        <v>2.2099487814633681E-2</v>
      </c>
      <c r="F9" s="51">
        <v>4.3609442124083977E-2</v>
      </c>
      <c r="G9" s="51">
        <v>3.9160116528856974E-2</v>
      </c>
      <c r="H9" s="51">
        <v>3.366921981557091E-2</v>
      </c>
      <c r="I9" s="51">
        <v>1.227994054603534E-2</v>
      </c>
      <c r="J9" s="51">
        <v>2.9027552071263084E-2</v>
      </c>
      <c r="K9" s="51">
        <v>0.14396784705889917</v>
      </c>
      <c r="L9" s="51">
        <v>0.25221254938998305</v>
      </c>
      <c r="M9" s="51">
        <v>4.6058718142735842E-2</v>
      </c>
      <c r="N9" s="51">
        <v>3.7051374596722336E-2</v>
      </c>
      <c r="O9" s="51">
        <v>7.4213939191704381E-2</v>
      </c>
      <c r="P9" s="51">
        <v>2.0356263446640842E-2</v>
      </c>
      <c r="Q9" s="51">
        <v>1.915143763960115E-2</v>
      </c>
      <c r="R9" s="51">
        <v>0.18257426690106879</v>
      </c>
      <c r="S9" s="176">
        <v>7.564719378678382E-2</v>
      </c>
      <c r="T9" s="147">
        <v>8.5331885959069496</v>
      </c>
      <c r="U9" s="147">
        <v>3.9275976637374148</v>
      </c>
      <c r="V9" s="107"/>
      <c r="W9" s="127"/>
      <c r="X9" s="127"/>
      <c r="Y9" s="127"/>
      <c r="Z9" s="127"/>
      <c r="AA9" s="127"/>
      <c r="AB9" s="127"/>
      <c r="AC9" s="127"/>
      <c r="AD9" s="127"/>
      <c r="AE9" s="107"/>
      <c r="AF9" s="107"/>
      <c r="AG9" s="107"/>
      <c r="AH9" s="107"/>
      <c r="AI9" s="107"/>
      <c r="AJ9" s="107"/>
      <c r="AK9" s="107"/>
    </row>
    <row r="10" spans="1:37" s="173" customFormat="1" x14ac:dyDescent="0.25">
      <c r="A10" s="174" t="s">
        <v>73</v>
      </c>
      <c r="B10" s="175" t="s">
        <v>81</v>
      </c>
      <c r="C10" s="51">
        <v>43.395604700166437</v>
      </c>
      <c r="D10" s="51">
        <v>46.056798713926185</v>
      </c>
      <c r="E10" s="51">
        <v>62.876672966241401</v>
      </c>
      <c r="F10" s="51">
        <v>62.175786708011699</v>
      </c>
      <c r="G10" s="51">
        <v>51.851174892151427</v>
      </c>
      <c r="H10" s="51">
        <v>59.31955292971454</v>
      </c>
      <c r="I10" s="51">
        <v>54.105571045108839</v>
      </c>
      <c r="J10" s="51">
        <v>50.982484983251638</v>
      </c>
      <c r="K10" s="51">
        <v>47.074970233387297</v>
      </c>
      <c r="L10" s="51">
        <v>41.665291269851792</v>
      </c>
      <c r="M10" s="51">
        <v>21.934862393631388</v>
      </c>
      <c r="N10" s="51">
        <v>24</v>
      </c>
      <c r="O10" s="51">
        <v>24.591416319809611</v>
      </c>
      <c r="P10" s="51">
        <v>18.053032718543438</v>
      </c>
      <c r="Q10" s="51">
        <v>23.747751385015871</v>
      </c>
      <c r="R10" s="51">
        <v>22.570964618089068</v>
      </c>
      <c r="S10" s="176">
        <v>9.3519758474200927</v>
      </c>
      <c r="T10" s="147">
        <v>-4.9553608164742746E-2</v>
      </c>
      <c r="U10" s="147">
        <v>-5.9543140912955539E-2</v>
      </c>
      <c r="V10" s="107"/>
      <c r="W10" s="127"/>
      <c r="X10" s="127"/>
      <c r="Y10" s="127"/>
      <c r="Z10" s="127"/>
      <c r="AA10" s="127"/>
      <c r="AB10" s="127"/>
      <c r="AC10" s="127"/>
      <c r="AD10" s="127"/>
      <c r="AE10" s="107"/>
      <c r="AF10" s="107"/>
      <c r="AG10" s="107"/>
      <c r="AH10" s="107"/>
      <c r="AI10" s="107"/>
      <c r="AJ10" s="107"/>
      <c r="AK10" s="107"/>
    </row>
    <row r="11" spans="1:37" s="173" customFormat="1" x14ac:dyDescent="0.25">
      <c r="A11" s="174" t="s">
        <v>74</v>
      </c>
      <c r="B11" s="175" t="s">
        <v>82</v>
      </c>
      <c r="C11" s="51">
        <v>0.12686632953723967</v>
      </c>
      <c r="D11" s="51">
        <v>0.12981516072330407</v>
      </c>
      <c r="E11" s="51">
        <v>0.15250317585452391</v>
      </c>
      <c r="F11" s="51">
        <v>0.10668709860979041</v>
      </c>
      <c r="G11" s="51">
        <v>0.1409410716104664</v>
      </c>
      <c r="H11" s="51">
        <v>0.15788825512853596</v>
      </c>
      <c r="I11" s="51">
        <v>0.31028726545108642</v>
      </c>
      <c r="J11" s="51">
        <v>1.547442599021819</v>
      </c>
      <c r="K11" s="51">
        <v>1.37</v>
      </c>
      <c r="L11" s="51">
        <v>13.547922081225957</v>
      </c>
      <c r="M11" s="51">
        <v>0.13496148114772613</v>
      </c>
      <c r="N11" s="51">
        <v>0.12805840165458698</v>
      </c>
      <c r="O11" s="51">
        <v>8.7925764365193518E-2</v>
      </c>
      <c r="P11" s="51">
        <v>0.1</v>
      </c>
      <c r="Q11" s="51">
        <v>0.13517231793474918</v>
      </c>
      <c r="R11" s="51">
        <v>0.15765369349492403</v>
      </c>
      <c r="S11" s="176">
        <v>6.5321689115559162E-2</v>
      </c>
      <c r="T11" s="147">
        <v>0.16631641673132469</v>
      </c>
      <c r="U11" s="147">
        <v>0.23110777159443763</v>
      </c>
      <c r="V11" s="107"/>
      <c r="W11" s="127"/>
      <c r="X11" s="127"/>
      <c r="Y11" s="127"/>
      <c r="Z11" s="127"/>
      <c r="AA11" s="127"/>
      <c r="AB11" s="127"/>
      <c r="AC11" s="127"/>
      <c r="AD11" s="127"/>
      <c r="AE11" s="107"/>
      <c r="AF11" s="107"/>
      <c r="AG11" s="107"/>
      <c r="AH11" s="107"/>
      <c r="AI11" s="107"/>
      <c r="AJ11" s="107"/>
      <c r="AK11" s="107"/>
    </row>
    <row r="12" spans="1:37" s="173" customFormat="1" x14ac:dyDescent="0.25">
      <c r="A12" s="174" t="s">
        <v>75</v>
      </c>
      <c r="B12" s="175" t="s">
        <v>83</v>
      </c>
      <c r="C12" s="51">
        <v>3.3372966274122208E-2</v>
      </c>
      <c r="D12" s="51">
        <v>6.7299555285784934E-2</v>
      </c>
      <c r="E12" s="51">
        <v>6.2521063185714695E-2</v>
      </c>
      <c r="F12" s="51">
        <v>6.339958029098447E-2</v>
      </c>
      <c r="G12" s="51">
        <v>1.207011798173762E-2</v>
      </c>
      <c r="H12" s="51">
        <v>0.10531202301713583</v>
      </c>
      <c r="I12" s="51">
        <v>3.4343339188422353E-3</v>
      </c>
      <c r="J12" s="51">
        <v>1.3259869580885951E-2</v>
      </c>
      <c r="K12" s="51">
        <v>2.3737738245313281E-2</v>
      </c>
      <c r="L12" s="51">
        <v>3.4826191889314649E-2</v>
      </c>
      <c r="M12" s="51">
        <v>0.152232980042842</v>
      </c>
      <c r="N12" s="51">
        <v>4.6232555157356324E-2</v>
      </c>
      <c r="O12" s="51">
        <v>7.6303177303736924E-2</v>
      </c>
      <c r="P12" s="51">
        <v>0.12</v>
      </c>
      <c r="Q12" s="51">
        <v>0.12683036903502715</v>
      </c>
      <c r="R12" s="51">
        <v>0.13385272569038689</v>
      </c>
      <c r="S12" s="176">
        <v>5.5460077978440665E-2</v>
      </c>
      <c r="T12" s="147">
        <v>5.5368100785233576E-2</v>
      </c>
      <c r="U12" s="147">
        <v>1.8952050180832116</v>
      </c>
      <c r="V12" s="107"/>
      <c r="W12" s="127"/>
      <c r="X12" s="127"/>
      <c r="Y12" s="127"/>
      <c r="Z12" s="127"/>
      <c r="AA12" s="127"/>
      <c r="AB12" s="127"/>
      <c r="AC12" s="127"/>
      <c r="AD12" s="127"/>
      <c r="AE12" s="107"/>
      <c r="AF12" s="107"/>
      <c r="AG12" s="107"/>
      <c r="AH12" s="107"/>
      <c r="AI12" s="107"/>
      <c r="AJ12" s="107"/>
      <c r="AK12" s="107"/>
    </row>
    <row r="13" spans="1:37" s="173" customFormat="1" x14ac:dyDescent="0.25">
      <c r="A13" s="174" t="s">
        <v>76</v>
      </c>
      <c r="B13" s="175" t="s">
        <v>84</v>
      </c>
      <c r="C13" s="51">
        <v>0.58452987899809483</v>
      </c>
      <c r="D13" s="51">
        <v>0.65035214321040336</v>
      </c>
      <c r="E13" s="51">
        <v>0.64</v>
      </c>
      <c r="F13" s="51">
        <v>0.67834806070741938</v>
      </c>
      <c r="G13" s="51">
        <v>0.67653119722616339</v>
      </c>
      <c r="H13" s="51">
        <v>0.63831633968893853</v>
      </c>
      <c r="I13" s="51">
        <v>0.76590541206641494</v>
      </c>
      <c r="J13" s="51">
        <v>0.63926707205038691</v>
      </c>
      <c r="K13" s="51">
        <v>1.4542015300538416</v>
      </c>
      <c r="L13" s="51">
        <v>0.73543891554058727</v>
      </c>
      <c r="M13" s="51">
        <v>0.78756845527509445</v>
      </c>
      <c r="N13" s="51">
        <v>0.57350524161787475</v>
      </c>
      <c r="O13" s="51">
        <v>1.3181221851537965</v>
      </c>
      <c r="P13" s="51">
        <v>1.2180577371374104</v>
      </c>
      <c r="Q13" s="51">
        <v>1.6233193508577093</v>
      </c>
      <c r="R13" s="51">
        <v>1.6077360022389582</v>
      </c>
      <c r="S13" s="176">
        <v>0.66614380538776574</v>
      </c>
      <c r="T13" s="147">
        <v>-9.5996814246792628E-3</v>
      </c>
      <c r="U13" s="147">
        <v>1.8033501449847065</v>
      </c>
      <c r="V13" s="107"/>
      <c r="W13" s="127"/>
      <c r="X13" s="127"/>
      <c r="Y13" s="127"/>
      <c r="Z13" s="127"/>
      <c r="AA13" s="127"/>
      <c r="AB13" s="127"/>
      <c r="AC13" s="127"/>
      <c r="AD13" s="127"/>
      <c r="AE13" s="107"/>
      <c r="AF13" s="107"/>
      <c r="AG13" s="107"/>
      <c r="AH13" s="107"/>
      <c r="AI13" s="107"/>
      <c r="AJ13" s="107"/>
      <c r="AK13" s="107"/>
    </row>
    <row r="14" spans="1:37" s="173" customFormat="1" x14ac:dyDescent="0.25">
      <c r="A14" s="174" t="s">
        <v>77</v>
      </c>
      <c r="B14" s="175" t="s">
        <v>85</v>
      </c>
      <c r="C14" s="51">
        <v>27.693617467783955</v>
      </c>
      <c r="D14" s="51">
        <v>29.133862115335798</v>
      </c>
      <c r="E14" s="51">
        <v>30.187546756021014</v>
      </c>
      <c r="F14" s="51">
        <v>29.11</v>
      </c>
      <c r="G14" s="51">
        <v>29.35</v>
      </c>
      <c r="H14" s="51">
        <v>23.725919423038572</v>
      </c>
      <c r="I14" s="51">
        <v>25.648714293579275</v>
      </c>
      <c r="J14" s="51">
        <v>23.709663663009678</v>
      </c>
      <c r="K14" s="51">
        <v>9.7432155970355279</v>
      </c>
      <c r="L14" s="51">
        <v>18.95329963284556</v>
      </c>
      <c r="M14" s="51">
        <v>12.818802761996553</v>
      </c>
      <c r="N14" s="51">
        <v>8.9119577669614412</v>
      </c>
      <c r="O14" s="51">
        <v>7.5654079863247858</v>
      </c>
      <c r="P14" s="51">
        <v>6.7565954560627901</v>
      </c>
      <c r="Q14" s="51">
        <v>11.839341165718645</v>
      </c>
      <c r="R14" s="51">
        <v>17.603115299852156</v>
      </c>
      <c r="S14" s="176">
        <v>7.2936142477328492</v>
      </c>
      <c r="T14" s="147">
        <v>0.48683233749718968</v>
      </c>
      <c r="U14" s="147">
        <v>0.9752242728428</v>
      </c>
      <c r="V14" s="107"/>
      <c r="W14" s="127"/>
      <c r="X14" s="127"/>
      <c r="Y14" s="127"/>
      <c r="Z14" s="127"/>
      <c r="AA14" s="127"/>
      <c r="AB14" s="127"/>
      <c r="AC14" s="127"/>
      <c r="AD14" s="127"/>
      <c r="AE14" s="107"/>
      <c r="AF14" s="107"/>
      <c r="AG14" s="107"/>
      <c r="AH14" s="107"/>
      <c r="AI14" s="107"/>
      <c r="AJ14" s="107"/>
      <c r="AK14" s="107"/>
    </row>
    <row r="15" spans="1:37" s="173" customFormat="1" x14ac:dyDescent="0.25">
      <c r="A15" s="174" t="s">
        <v>78</v>
      </c>
      <c r="B15" s="175" t="s">
        <v>86</v>
      </c>
      <c r="C15" s="51">
        <v>1.5260625001364085</v>
      </c>
      <c r="D15" s="51">
        <v>1.8222723588781813</v>
      </c>
      <c r="E15" s="51">
        <v>3.5652359043764577</v>
      </c>
      <c r="F15" s="51">
        <v>1.8181803539616079</v>
      </c>
      <c r="G15" s="51">
        <v>6.7873962157694994</v>
      </c>
      <c r="H15" s="51">
        <v>7.79</v>
      </c>
      <c r="I15" s="51">
        <v>8.4499999999999993</v>
      </c>
      <c r="J15" s="51">
        <v>2.1691920115725005</v>
      </c>
      <c r="K15" s="51">
        <v>3.9525597998644861</v>
      </c>
      <c r="L15" s="51">
        <v>5.0023683600235724</v>
      </c>
      <c r="M15" s="51">
        <v>2.0670623130763932</v>
      </c>
      <c r="N15" s="51">
        <v>2.239078491332148</v>
      </c>
      <c r="O15" s="51">
        <v>4.7425301967878077</v>
      </c>
      <c r="P15" s="51">
        <v>1.8016287647343152</v>
      </c>
      <c r="Q15" s="51">
        <v>2.2670820243305854</v>
      </c>
      <c r="R15" s="51">
        <v>2.440308969838159</v>
      </c>
      <c r="S15" s="176">
        <v>1.0111092251626252</v>
      </c>
      <c r="T15" s="147">
        <v>7.6409650664811535E-2</v>
      </c>
      <c r="U15" s="147">
        <v>8.9872007294522493E-2</v>
      </c>
      <c r="V15" s="107"/>
      <c r="W15" s="127"/>
      <c r="X15" s="127"/>
      <c r="Y15" s="127"/>
      <c r="Z15" s="127"/>
      <c r="AA15" s="127"/>
      <c r="AB15" s="127"/>
      <c r="AC15" s="127"/>
      <c r="AD15" s="127"/>
      <c r="AE15" s="107"/>
      <c r="AF15" s="107"/>
      <c r="AG15" s="107"/>
      <c r="AH15" s="107"/>
      <c r="AI15" s="107"/>
      <c r="AJ15" s="107"/>
      <c r="AK15" s="107"/>
    </row>
    <row r="16" spans="1:37" s="173" customFormat="1" x14ac:dyDescent="0.25">
      <c r="A16" s="174" t="s">
        <v>79</v>
      </c>
      <c r="B16" s="175" t="s">
        <v>87</v>
      </c>
      <c r="C16" s="51">
        <v>1.4406740808476954</v>
      </c>
      <c r="D16" s="51">
        <v>2.0518307970821392</v>
      </c>
      <c r="E16" s="51">
        <v>3.1346335433770105</v>
      </c>
      <c r="F16" s="51">
        <v>3.0228241073315028</v>
      </c>
      <c r="G16" s="51">
        <v>4.2295782957504366</v>
      </c>
      <c r="H16" s="51">
        <v>5.0939334306675095</v>
      </c>
      <c r="I16" s="51">
        <v>3.9068013716746925</v>
      </c>
      <c r="J16" s="51">
        <v>2.306868886455407</v>
      </c>
      <c r="K16" s="51">
        <v>2.3868165281581462</v>
      </c>
      <c r="L16" s="51">
        <v>3.4480967698699536</v>
      </c>
      <c r="M16" s="51">
        <v>4.0501511582541729</v>
      </c>
      <c r="N16" s="51">
        <v>4.9130079683717902</v>
      </c>
      <c r="O16" s="51">
        <v>2.7635691683644343</v>
      </c>
      <c r="P16" s="51">
        <v>2.2600696083040459</v>
      </c>
      <c r="Q16" s="51">
        <v>7.06</v>
      </c>
      <c r="R16" s="51">
        <v>3.76994801934402</v>
      </c>
      <c r="S16" s="176">
        <v>1.5620272956645758</v>
      </c>
      <c r="T16" s="147">
        <v>-0.46601302842152692</v>
      </c>
      <c r="U16" s="147">
        <v>-0.23265990130412695</v>
      </c>
      <c r="V16" s="107"/>
      <c r="W16" s="127"/>
      <c r="X16" s="127"/>
      <c r="Y16" s="127"/>
      <c r="Z16" s="127"/>
      <c r="AA16" s="127"/>
      <c r="AB16" s="127"/>
      <c r="AC16" s="127"/>
      <c r="AD16" s="127"/>
      <c r="AE16" s="107"/>
      <c r="AF16" s="107"/>
      <c r="AG16" s="107"/>
      <c r="AH16" s="107"/>
      <c r="AI16" s="107"/>
      <c r="AJ16" s="107"/>
      <c r="AK16" s="107"/>
    </row>
    <row r="17" spans="1:48" s="173" customFormat="1" x14ac:dyDescent="0.25">
      <c r="A17" s="174" t="s">
        <v>80</v>
      </c>
      <c r="B17" s="175" t="s">
        <v>88</v>
      </c>
      <c r="C17" s="51">
        <v>22.624999999981757</v>
      </c>
      <c r="D17" s="51">
        <v>22.625004063801079</v>
      </c>
      <c r="E17" s="51">
        <v>22.624999999993992</v>
      </c>
      <c r="F17" s="51">
        <v>22.624999999986152</v>
      </c>
      <c r="G17" s="51">
        <v>18.403410022582971</v>
      </c>
      <c r="H17" s="51">
        <v>18.40341002258501</v>
      </c>
      <c r="I17" s="51">
        <v>18.40341002257826</v>
      </c>
      <c r="J17" s="51">
        <v>18.403410022590414</v>
      </c>
      <c r="K17" s="51">
        <v>13.860867528102546</v>
      </c>
      <c r="L17" s="51">
        <v>17.84</v>
      </c>
      <c r="M17" s="51">
        <v>113.23</v>
      </c>
      <c r="N17" s="51">
        <v>135.86981928998108</v>
      </c>
      <c r="O17" s="51">
        <v>107.19113966540515</v>
      </c>
      <c r="P17" s="51">
        <v>137.06155603022131</v>
      </c>
      <c r="Q17" s="51">
        <v>317.00617718853118</v>
      </c>
      <c r="R17" s="51">
        <v>125.43009144924578</v>
      </c>
      <c r="S17" s="176">
        <v>51.970272676469754</v>
      </c>
      <c r="T17" s="147">
        <v>-0.60432918827745907</v>
      </c>
      <c r="U17" s="147">
        <v>-7.6836253225995965E-2</v>
      </c>
      <c r="V17" s="107"/>
      <c r="W17" s="127"/>
      <c r="X17" s="127"/>
      <c r="Y17" s="127"/>
      <c r="Z17" s="127"/>
      <c r="AA17" s="127"/>
      <c r="AB17" s="127"/>
      <c r="AC17" s="127"/>
      <c r="AD17" s="127"/>
      <c r="AE17" s="107"/>
      <c r="AF17" s="107"/>
      <c r="AG17" s="107"/>
      <c r="AH17" s="107"/>
      <c r="AI17" s="107"/>
      <c r="AJ17" s="107"/>
      <c r="AK17" s="107"/>
    </row>
    <row r="18" spans="1:48" s="173" customFormat="1" x14ac:dyDescent="0.25">
      <c r="A18" s="148" t="s">
        <v>109</v>
      </c>
      <c r="B18" s="149"/>
      <c r="C18" s="177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00"/>
      <c r="U18" s="100"/>
      <c r="V18" s="107"/>
      <c r="W18" s="12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</row>
    <row r="19" spans="1:48" s="173" customFormat="1" x14ac:dyDescent="0.25">
      <c r="A19" s="43"/>
      <c r="B19" s="43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7"/>
      <c r="U19" s="14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</row>
    <row r="20" spans="1:48" x14ac:dyDescent="0.25">
      <c r="A20" s="178"/>
      <c r="B20" s="120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20"/>
      <c r="T20" s="179"/>
      <c r="U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</row>
    <row r="21" spans="1:48" s="173" customFormat="1" x14ac:dyDescent="0.25">
      <c r="A21" s="180"/>
      <c r="B21" s="107"/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07"/>
      <c r="T21" s="182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</row>
    <row r="22" spans="1:48" s="173" customFormat="1" x14ac:dyDescent="0.25">
      <c r="A22" s="180"/>
      <c r="B22" s="107"/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07"/>
      <c r="T22" s="182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</row>
    <row r="23" spans="1:48" s="173" customFormat="1" x14ac:dyDescent="0.25">
      <c r="A23" s="180"/>
      <c r="B23" s="107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07"/>
      <c r="T23" s="182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7"/>
      <c r="AV23" s="107"/>
    </row>
    <row r="24" spans="1:48" s="173" customFormat="1" x14ac:dyDescent="0.25">
      <c r="A24" s="180"/>
      <c r="B24" s="107"/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07"/>
      <c r="T24" s="33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</row>
    <row r="25" spans="1:48" s="173" customFormat="1" x14ac:dyDescent="0.25">
      <c r="A25" s="180"/>
      <c r="B25" s="107"/>
      <c r="C25" s="181"/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07"/>
      <c r="T25" s="182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</row>
    <row r="26" spans="1:48" s="173" customFormat="1" x14ac:dyDescent="0.25">
      <c r="A26" s="180"/>
      <c r="B26" s="107"/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07"/>
      <c r="T26" s="182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</row>
    <row r="27" spans="1:48" s="173" customFormat="1" x14ac:dyDescent="0.25">
      <c r="A27" s="180"/>
      <c r="B27" s="107"/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07"/>
      <c r="T27" s="182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</row>
    <row r="28" spans="1:48" s="173" customFormat="1" x14ac:dyDescent="0.25">
      <c r="A28" s="180"/>
      <c r="B28" s="107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07"/>
      <c r="T28" s="182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</row>
    <row r="29" spans="1:48" s="173" customFormat="1" x14ac:dyDescent="0.25">
      <c r="A29" s="180"/>
      <c r="B29" s="107"/>
      <c r="C29" s="181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07"/>
      <c r="T29" s="182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</row>
    <row r="30" spans="1:48" s="173" customFormat="1" x14ac:dyDescent="0.25">
      <c r="A30" s="180"/>
      <c r="B30" s="107"/>
      <c r="C30" s="181"/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07"/>
      <c r="T30" s="182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</row>
    <row r="31" spans="1:48" s="173" customFormat="1" x14ac:dyDescent="0.25">
      <c r="A31" s="180"/>
      <c r="B31" s="107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07"/>
      <c r="T31" s="182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</row>
    <row r="32" spans="1:48" s="173" customFormat="1" x14ac:dyDescent="0.25">
      <c r="A32" s="180"/>
      <c r="B32" s="107"/>
      <c r="C32" s="107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07"/>
      <c r="T32" s="182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</row>
    <row r="33" spans="1:48" s="173" customFormat="1" x14ac:dyDescent="0.25">
      <c r="A33" s="180"/>
      <c r="B33" s="107"/>
      <c r="C33" s="107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07"/>
      <c r="T33" s="182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</row>
    <row r="34" spans="1:48" s="173" customFormat="1" x14ac:dyDescent="0.25">
      <c r="A34" s="180"/>
      <c r="B34" s="107"/>
      <c r="C34" s="107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07"/>
      <c r="T34" s="182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</row>
    <row r="35" spans="1:48" s="173" customFormat="1" x14ac:dyDescent="0.25">
      <c r="A35" s="180"/>
      <c r="B35" s="107"/>
      <c r="C35" s="107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07"/>
      <c r="T35" s="182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</row>
    <row r="36" spans="1:48" s="173" customFormat="1" x14ac:dyDescent="0.25">
      <c r="A36" s="180"/>
      <c r="B36" s="107"/>
      <c r="C36" s="107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07"/>
      <c r="T36" s="182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7"/>
      <c r="AV36" s="107"/>
    </row>
    <row r="37" spans="1:48" s="173" customFormat="1" x14ac:dyDescent="0.25">
      <c r="A37" s="180"/>
      <c r="B37" s="107"/>
      <c r="C37" s="107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07"/>
      <c r="T37" s="182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7"/>
      <c r="AV37" s="107"/>
    </row>
    <row r="38" spans="1:48" s="173" customFormat="1" x14ac:dyDescent="0.25">
      <c r="A38" s="180"/>
      <c r="B38" s="107"/>
      <c r="C38" s="107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07"/>
      <c r="T38" s="182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  <c r="AV38" s="107"/>
    </row>
    <row r="39" spans="1:48" s="173" customFormat="1" x14ac:dyDescent="0.25">
      <c r="A39" s="180"/>
      <c r="B39" s="107"/>
      <c r="C39" s="107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07"/>
      <c r="T39" s="182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7"/>
      <c r="AV39" s="107"/>
    </row>
    <row r="40" spans="1:48" s="173" customFormat="1" x14ac:dyDescent="0.25">
      <c r="A40" s="180"/>
      <c r="B40" s="107"/>
      <c r="C40" s="107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07"/>
      <c r="T40" s="182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7"/>
      <c r="AV40" s="107"/>
    </row>
    <row r="41" spans="1:48" s="173" customFormat="1" x14ac:dyDescent="0.25">
      <c r="A41" s="180"/>
      <c r="B41" s="107"/>
      <c r="C41" s="107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07"/>
      <c r="T41" s="182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</row>
    <row r="42" spans="1:48" s="173" customFormat="1" x14ac:dyDescent="0.25">
      <c r="A42" s="180"/>
      <c r="B42" s="107"/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2"/>
      <c r="O42" s="152"/>
      <c r="P42" s="152"/>
      <c r="Q42" s="152"/>
      <c r="R42" s="152"/>
      <c r="S42" s="107"/>
      <c r="T42" s="182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7"/>
      <c r="AV42" s="107"/>
    </row>
    <row r="43" spans="1:48" s="173" customFormat="1" x14ac:dyDescent="0.25">
      <c r="A43" s="180"/>
      <c r="B43" s="107"/>
      <c r="C43" s="152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07"/>
      <c r="T43" s="182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</row>
    <row r="44" spans="1:48" s="173" customFormat="1" x14ac:dyDescent="0.25">
      <c r="A44" s="180"/>
      <c r="B44" s="107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07"/>
      <c r="T44" s="182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7"/>
      <c r="AV44" s="107"/>
    </row>
    <row r="45" spans="1:48" s="173" customFormat="1" x14ac:dyDescent="0.25">
      <c r="A45" s="180"/>
      <c r="B45" s="107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07"/>
      <c r="T45" s="182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7"/>
      <c r="AV45" s="107"/>
    </row>
    <row r="46" spans="1:48" s="173" customFormat="1" x14ac:dyDescent="0.25">
      <c r="A46" s="180"/>
      <c r="B46" s="107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2"/>
      <c r="Q46" s="152"/>
      <c r="R46" s="152"/>
      <c r="S46" s="107"/>
      <c r="T46" s="182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7"/>
      <c r="AV46" s="107"/>
    </row>
    <row r="47" spans="1:48" s="173" customFormat="1" x14ac:dyDescent="0.25">
      <c r="A47" s="180"/>
      <c r="B47" s="107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2"/>
      <c r="Q47" s="152"/>
      <c r="R47" s="152"/>
      <c r="S47" s="107"/>
      <c r="T47" s="182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7"/>
      <c r="AV47" s="107"/>
    </row>
    <row r="48" spans="1:48" s="173" customFormat="1" x14ac:dyDescent="0.25">
      <c r="A48" s="180"/>
      <c r="B48" s="107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07"/>
      <c r="T48" s="182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7"/>
      <c r="AV48" s="107"/>
    </row>
    <row r="49" spans="1:48" s="173" customFormat="1" x14ac:dyDescent="0.25">
      <c r="A49" s="180"/>
      <c r="B49" s="107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07"/>
      <c r="T49" s="182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7"/>
      <c r="AV49" s="107"/>
    </row>
    <row r="50" spans="1:48" s="173" customFormat="1" x14ac:dyDescent="0.25">
      <c r="A50" s="180"/>
      <c r="B50" s="107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07"/>
      <c r="T50" s="182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7"/>
      <c r="AV50" s="107"/>
    </row>
    <row r="51" spans="1:48" s="173" customFormat="1" x14ac:dyDescent="0.25">
      <c r="A51" s="180"/>
      <c r="B51" s="107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2"/>
      <c r="Q51" s="152"/>
      <c r="R51" s="152"/>
      <c r="S51" s="107"/>
      <c r="T51" s="182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7"/>
      <c r="AV51" s="107"/>
    </row>
    <row r="52" spans="1:48" s="173" customFormat="1" x14ac:dyDescent="0.25">
      <c r="A52" s="180"/>
      <c r="B52" s="107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152"/>
      <c r="Q52" s="152"/>
      <c r="R52" s="152"/>
      <c r="S52" s="107"/>
      <c r="T52" s="182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</row>
    <row r="53" spans="1:48" s="173" customFormat="1" x14ac:dyDescent="0.25">
      <c r="A53" s="180"/>
      <c r="B53" s="107"/>
      <c r="C53" s="152"/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2"/>
      <c r="O53" s="152"/>
      <c r="P53" s="152"/>
      <c r="Q53" s="152"/>
      <c r="R53" s="152"/>
      <c r="S53" s="107"/>
      <c r="T53" s="182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  <c r="AV53" s="107"/>
    </row>
    <row r="54" spans="1:48" s="173" customFormat="1" x14ac:dyDescent="0.25">
      <c r="A54" s="180"/>
      <c r="B54" s="107"/>
      <c r="C54" s="152"/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52"/>
      <c r="Q54" s="152"/>
      <c r="R54" s="152"/>
      <c r="S54" s="107"/>
      <c r="T54" s="182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7"/>
      <c r="AV54" s="107"/>
    </row>
    <row r="55" spans="1:48" s="173" customFormat="1" x14ac:dyDescent="0.25">
      <c r="A55" s="180"/>
      <c r="B55" s="107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152"/>
      <c r="Q55" s="152"/>
      <c r="R55" s="152"/>
      <c r="S55" s="107"/>
      <c r="T55" s="182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7"/>
      <c r="AV55" s="107"/>
    </row>
    <row r="56" spans="1:48" s="173" customFormat="1" x14ac:dyDescent="0.25">
      <c r="A56" s="180"/>
      <c r="B56" s="107"/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2"/>
      <c r="O56" s="152"/>
      <c r="P56" s="152"/>
      <c r="Q56" s="152"/>
      <c r="R56" s="152"/>
      <c r="S56" s="107"/>
      <c r="T56" s="182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7"/>
      <c r="AV56" s="107"/>
    </row>
    <row r="57" spans="1:48" s="173" customFormat="1" x14ac:dyDescent="0.25">
      <c r="A57" s="180"/>
      <c r="B57" s="107"/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2"/>
      <c r="N57" s="152"/>
      <c r="O57" s="152"/>
      <c r="P57" s="152"/>
      <c r="Q57" s="152"/>
      <c r="R57" s="152"/>
      <c r="S57" s="107"/>
      <c r="T57" s="182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7"/>
      <c r="AV57" s="107"/>
    </row>
    <row r="58" spans="1:48" s="173" customFormat="1" x14ac:dyDescent="0.25">
      <c r="A58" s="180"/>
      <c r="B58" s="107"/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107"/>
      <c r="T58" s="182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7"/>
      <c r="AV58" s="107"/>
    </row>
    <row r="59" spans="1:48" s="173" customFormat="1" x14ac:dyDescent="0.25">
      <c r="A59" s="180"/>
      <c r="B59" s="107"/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07"/>
      <c r="T59" s="182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7"/>
      <c r="AV59" s="107"/>
    </row>
    <row r="60" spans="1:48" s="173" customFormat="1" x14ac:dyDescent="0.25">
      <c r="A60" s="180"/>
      <c r="B60" s="107"/>
      <c r="C60" s="152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07"/>
      <c r="T60" s="182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7"/>
      <c r="AV60" s="107"/>
    </row>
    <row r="61" spans="1:48" x14ac:dyDescent="0.25">
      <c r="A61" s="178"/>
      <c r="B61" s="120"/>
      <c r="C61" s="153"/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20"/>
      <c r="T61" s="179"/>
      <c r="U61" s="120"/>
      <c r="AL61" s="120"/>
      <c r="AM61" s="120"/>
      <c r="AN61" s="120"/>
      <c r="AO61" s="120"/>
      <c r="AP61" s="120"/>
      <c r="AQ61" s="120"/>
      <c r="AR61" s="120"/>
      <c r="AS61" s="120"/>
      <c r="AT61" s="120"/>
      <c r="AU61" s="120"/>
      <c r="AV61" s="120"/>
    </row>
    <row r="62" spans="1:48" x14ac:dyDescent="0.25">
      <c r="A62" s="178"/>
      <c r="B62" s="120"/>
      <c r="C62" s="153"/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20"/>
      <c r="T62" s="179"/>
      <c r="U62" s="120"/>
      <c r="AL62" s="120"/>
      <c r="AM62" s="120"/>
      <c r="AN62" s="120"/>
      <c r="AO62" s="120"/>
      <c r="AP62" s="120"/>
      <c r="AQ62" s="120"/>
      <c r="AR62" s="120"/>
      <c r="AS62" s="120"/>
      <c r="AT62" s="120"/>
      <c r="AU62" s="120"/>
      <c r="AV62" s="120"/>
    </row>
    <row r="63" spans="1:48" x14ac:dyDescent="0.25">
      <c r="A63" s="178"/>
      <c r="B63" s="120"/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20"/>
      <c r="T63" s="179"/>
      <c r="U63" s="120"/>
      <c r="AL63" s="120"/>
      <c r="AM63" s="120"/>
      <c r="AN63" s="120"/>
      <c r="AO63" s="120"/>
      <c r="AP63" s="120"/>
      <c r="AQ63" s="120"/>
      <c r="AR63" s="120"/>
      <c r="AS63" s="120"/>
      <c r="AT63" s="120"/>
      <c r="AU63" s="120"/>
      <c r="AV63" s="120"/>
    </row>
    <row r="64" spans="1:48" x14ac:dyDescent="0.25">
      <c r="A64" s="178"/>
      <c r="B64" s="120"/>
      <c r="C64" s="153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20"/>
      <c r="T64" s="179"/>
      <c r="U64" s="120"/>
      <c r="AL64" s="120"/>
      <c r="AM64" s="120"/>
      <c r="AN64" s="120"/>
      <c r="AO64" s="120"/>
      <c r="AP64" s="120"/>
      <c r="AQ64" s="120"/>
      <c r="AR64" s="120"/>
      <c r="AS64" s="120"/>
      <c r="AT64" s="120"/>
      <c r="AU64" s="120"/>
      <c r="AV64" s="120"/>
    </row>
    <row r="65" spans="1:48" x14ac:dyDescent="0.25">
      <c r="A65" s="178"/>
      <c r="B65" s="120"/>
      <c r="C65" s="153"/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20"/>
      <c r="T65" s="179"/>
      <c r="U65" s="120"/>
      <c r="AL65" s="120"/>
      <c r="AM65" s="120"/>
      <c r="AN65" s="120"/>
      <c r="AO65" s="120"/>
      <c r="AP65" s="120"/>
      <c r="AQ65" s="120"/>
      <c r="AR65" s="120"/>
      <c r="AS65" s="120"/>
      <c r="AT65" s="120"/>
      <c r="AU65" s="120"/>
      <c r="AV65" s="120"/>
    </row>
    <row r="66" spans="1:48" x14ac:dyDescent="0.25">
      <c r="A66" s="178"/>
      <c r="B66" s="120"/>
      <c r="C66" s="153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20"/>
      <c r="T66" s="179"/>
      <c r="U66" s="120"/>
      <c r="AL66" s="120"/>
      <c r="AM66" s="120"/>
      <c r="AN66" s="120"/>
      <c r="AO66" s="120"/>
      <c r="AP66" s="120"/>
      <c r="AQ66" s="120"/>
      <c r="AR66" s="120"/>
      <c r="AS66" s="120"/>
      <c r="AT66" s="120"/>
      <c r="AU66" s="120"/>
      <c r="AV66" s="120"/>
    </row>
    <row r="67" spans="1:48" x14ac:dyDescent="0.25">
      <c r="A67" s="178"/>
      <c r="B67" s="120"/>
      <c r="C67" s="153"/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20"/>
      <c r="T67" s="179"/>
      <c r="U67" s="120"/>
      <c r="AL67" s="120"/>
      <c r="AM67" s="120"/>
      <c r="AN67" s="120"/>
      <c r="AO67" s="120"/>
      <c r="AP67" s="120"/>
      <c r="AQ67" s="120"/>
      <c r="AR67" s="120"/>
      <c r="AS67" s="120"/>
      <c r="AT67" s="120"/>
      <c r="AU67" s="120"/>
      <c r="AV67" s="120"/>
    </row>
    <row r="68" spans="1:48" x14ac:dyDescent="0.25">
      <c r="A68" s="178"/>
      <c r="B68" s="120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20"/>
      <c r="T68" s="179"/>
      <c r="U68" s="120"/>
      <c r="AL68" s="120"/>
      <c r="AM68" s="120"/>
      <c r="AN68" s="120"/>
      <c r="AO68" s="120"/>
      <c r="AP68" s="120"/>
      <c r="AQ68" s="120"/>
      <c r="AR68" s="120"/>
      <c r="AS68" s="120"/>
      <c r="AT68" s="120"/>
      <c r="AU68" s="120"/>
      <c r="AV68" s="120"/>
    </row>
    <row r="69" spans="1:48" x14ac:dyDescent="0.25">
      <c r="A69" s="178"/>
      <c r="B69" s="120"/>
      <c r="C69" s="153"/>
      <c r="D69" s="153"/>
      <c r="E69" s="153"/>
      <c r="F69" s="153"/>
      <c r="G69" s="153"/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20"/>
      <c r="T69" s="179"/>
      <c r="U69" s="120"/>
      <c r="AL69" s="120"/>
      <c r="AM69" s="120"/>
      <c r="AN69" s="120"/>
      <c r="AO69" s="120"/>
      <c r="AP69" s="120"/>
      <c r="AQ69" s="120"/>
      <c r="AR69" s="120"/>
      <c r="AS69" s="120"/>
      <c r="AT69" s="120"/>
      <c r="AU69" s="120"/>
      <c r="AV69" s="120"/>
    </row>
    <row r="70" spans="1:48" x14ac:dyDescent="0.25">
      <c r="A70" s="178"/>
      <c r="B70" s="120"/>
      <c r="C70" s="153"/>
      <c r="D70" s="153"/>
      <c r="E70" s="153"/>
      <c r="F70" s="153"/>
      <c r="G70" s="153"/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20"/>
      <c r="T70" s="179"/>
      <c r="U70" s="120"/>
      <c r="AL70" s="120"/>
      <c r="AM70" s="120"/>
      <c r="AN70" s="120"/>
      <c r="AO70" s="120"/>
      <c r="AP70" s="120"/>
      <c r="AQ70" s="120"/>
      <c r="AR70" s="120"/>
      <c r="AS70" s="120"/>
      <c r="AT70" s="120"/>
      <c r="AU70" s="120"/>
      <c r="AV70" s="120"/>
    </row>
    <row r="71" spans="1:48" x14ac:dyDescent="0.25">
      <c r="A71" s="178"/>
      <c r="B71" s="120"/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  <c r="N71" s="153"/>
      <c r="O71" s="153"/>
      <c r="P71" s="153"/>
      <c r="Q71" s="153"/>
      <c r="R71" s="153"/>
      <c r="S71" s="120"/>
      <c r="T71" s="179"/>
      <c r="U71" s="120"/>
      <c r="AL71" s="120"/>
      <c r="AM71" s="120"/>
      <c r="AN71" s="120"/>
      <c r="AO71" s="120"/>
      <c r="AP71" s="120"/>
      <c r="AQ71" s="120"/>
      <c r="AR71" s="120"/>
      <c r="AS71" s="120"/>
      <c r="AT71" s="120"/>
      <c r="AU71" s="120"/>
      <c r="AV71" s="120"/>
    </row>
    <row r="72" spans="1:48" x14ac:dyDescent="0.25">
      <c r="A72" s="178"/>
      <c r="B72" s="120"/>
      <c r="C72" s="153"/>
      <c r="D72" s="153"/>
      <c r="E72" s="153"/>
      <c r="F72" s="153"/>
      <c r="G72" s="153"/>
      <c r="H72" s="153"/>
      <c r="I72" s="153"/>
      <c r="J72" s="153"/>
      <c r="K72" s="153"/>
      <c r="L72" s="153"/>
      <c r="M72" s="153"/>
      <c r="N72" s="153"/>
      <c r="O72" s="153"/>
      <c r="P72" s="153"/>
      <c r="Q72" s="153"/>
      <c r="R72" s="153"/>
      <c r="S72" s="120"/>
      <c r="T72" s="179"/>
      <c r="U72" s="120"/>
      <c r="AL72" s="120"/>
      <c r="AM72" s="120"/>
      <c r="AN72" s="120"/>
      <c r="AO72" s="120"/>
      <c r="AP72" s="120"/>
      <c r="AQ72" s="120"/>
      <c r="AR72" s="120"/>
      <c r="AS72" s="120"/>
      <c r="AT72" s="120"/>
      <c r="AU72" s="120"/>
      <c r="AV72" s="120"/>
    </row>
    <row r="73" spans="1:48" x14ac:dyDescent="0.25">
      <c r="A73" s="178"/>
      <c r="B73" s="120"/>
      <c r="C73" s="153"/>
      <c r="D73" s="153"/>
      <c r="E73" s="153"/>
      <c r="F73" s="153"/>
      <c r="G73" s="153"/>
      <c r="H73" s="153"/>
      <c r="I73" s="153"/>
      <c r="J73" s="153"/>
      <c r="K73" s="153"/>
      <c r="L73" s="153"/>
      <c r="M73" s="153"/>
      <c r="N73" s="153"/>
      <c r="O73" s="153"/>
      <c r="P73" s="153"/>
      <c r="Q73" s="153"/>
      <c r="R73" s="153"/>
      <c r="S73" s="120"/>
      <c r="T73" s="179"/>
      <c r="U73" s="120"/>
      <c r="AL73" s="120"/>
      <c r="AM73" s="120"/>
      <c r="AN73" s="120"/>
      <c r="AO73" s="120"/>
      <c r="AP73" s="120"/>
      <c r="AQ73" s="120"/>
      <c r="AR73" s="120"/>
      <c r="AS73" s="120"/>
      <c r="AT73" s="120"/>
      <c r="AU73" s="120"/>
      <c r="AV73" s="120"/>
    </row>
    <row r="74" spans="1:48" x14ac:dyDescent="0.25"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AL74" s="120"/>
      <c r="AM74" s="120"/>
      <c r="AN74" s="120"/>
      <c r="AO74" s="120"/>
      <c r="AP74" s="120"/>
      <c r="AQ74" s="120"/>
      <c r="AR74" s="120"/>
      <c r="AS74" s="120"/>
      <c r="AT74" s="120"/>
      <c r="AU74" s="120"/>
      <c r="AV74" s="120"/>
    </row>
    <row r="75" spans="1:48" x14ac:dyDescent="0.25"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AL75" s="120"/>
      <c r="AM75" s="120"/>
      <c r="AN75" s="120"/>
      <c r="AO75" s="120"/>
      <c r="AP75" s="120"/>
      <c r="AQ75" s="120"/>
      <c r="AR75" s="120"/>
      <c r="AS75" s="120"/>
      <c r="AT75" s="120"/>
      <c r="AU75" s="120"/>
      <c r="AV75" s="120"/>
    </row>
    <row r="76" spans="1:48" x14ac:dyDescent="0.25"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AL76" s="120"/>
      <c r="AM76" s="120"/>
      <c r="AN76" s="120"/>
      <c r="AO76" s="120"/>
      <c r="AP76" s="120"/>
      <c r="AQ76" s="120"/>
      <c r="AR76" s="120"/>
      <c r="AS76" s="120"/>
      <c r="AT76" s="120"/>
      <c r="AU76" s="120"/>
      <c r="AV76" s="120"/>
    </row>
    <row r="77" spans="1:48" x14ac:dyDescent="0.25"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AL77" s="120"/>
      <c r="AM77" s="120"/>
      <c r="AN77" s="120"/>
      <c r="AO77" s="120"/>
      <c r="AP77" s="120"/>
      <c r="AQ77" s="120"/>
      <c r="AR77" s="120"/>
      <c r="AS77" s="120"/>
      <c r="AT77" s="120"/>
      <c r="AU77" s="120"/>
      <c r="AV77" s="120"/>
    </row>
    <row r="78" spans="1:48" x14ac:dyDescent="0.25"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AL78" s="120"/>
      <c r="AM78" s="120"/>
      <c r="AN78" s="120"/>
      <c r="AO78" s="120"/>
      <c r="AP78" s="120"/>
      <c r="AQ78" s="120"/>
      <c r="AR78" s="120"/>
      <c r="AS78" s="120"/>
      <c r="AT78" s="120"/>
      <c r="AU78" s="120"/>
      <c r="AV78" s="120"/>
    </row>
    <row r="79" spans="1:48" x14ac:dyDescent="0.25"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AL79" s="120"/>
      <c r="AM79" s="120"/>
      <c r="AN79" s="120"/>
      <c r="AO79" s="120"/>
      <c r="AP79" s="120"/>
      <c r="AQ79" s="120"/>
      <c r="AR79" s="120"/>
      <c r="AS79" s="120"/>
      <c r="AT79" s="120"/>
      <c r="AU79" s="120"/>
      <c r="AV79" s="120"/>
    </row>
    <row r="80" spans="1:48" x14ac:dyDescent="0.25"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AL80" s="120"/>
      <c r="AM80" s="120"/>
      <c r="AN80" s="120"/>
      <c r="AO80" s="120"/>
      <c r="AP80" s="120"/>
      <c r="AQ80" s="120"/>
      <c r="AR80" s="120"/>
      <c r="AS80" s="120"/>
      <c r="AT80" s="120"/>
      <c r="AU80" s="120"/>
      <c r="AV80" s="120"/>
    </row>
    <row r="81" spans="3:48" x14ac:dyDescent="0.25"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AL81" s="120"/>
      <c r="AM81" s="120"/>
      <c r="AN81" s="120"/>
      <c r="AO81" s="120"/>
      <c r="AP81" s="120"/>
      <c r="AQ81" s="120"/>
      <c r="AR81" s="120"/>
      <c r="AS81" s="120"/>
      <c r="AT81" s="120"/>
      <c r="AU81" s="120"/>
      <c r="AV81" s="120"/>
    </row>
    <row r="82" spans="3:48" x14ac:dyDescent="0.25"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</row>
    <row r="83" spans="3:48" x14ac:dyDescent="0.25"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</row>
    <row r="84" spans="3:48" x14ac:dyDescent="0.25"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</row>
    <row r="85" spans="3:48" x14ac:dyDescent="0.25"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</row>
    <row r="86" spans="3:48" x14ac:dyDescent="0.25"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</row>
    <row r="87" spans="3:48" x14ac:dyDescent="0.25"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</row>
    <row r="88" spans="3:48" x14ac:dyDescent="0.25"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</row>
    <row r="89" spans="3:48" x14ac:dyDescent="0.25"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</row>
    <row r="90" spans="3:48" x14ac:dyDescent="0.25"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</row>
    <row r="91" spans="3:48" x14ac:dyDescent="0.25"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</row>
    <row r="92" spans="3:48" x14ac:dyDescent="0.25"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</row>
    <row r="93" spans="3:48" x14ac:dyDescent="0.25"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</row>
    <row r="94" spans="3:48" x14ac:dyDescent="0.25"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</row>
    <row r="95" spans="3:48" x14ac:dyDescent="0.25"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</row>
    <row r="96" spans="3:48" x14ac:dyDescent="0.25"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</row>
    <row r="97" spans="3:18" x14ac:dyDescent="0.25"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</row>
    <row r="98" spans="3:18" x14ac:dyDescent="0.25"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</row>
    <row r="99" spans="3:18" x14ac:dyDescent="0.25"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</row>
    <row r="100" spans="3:18" x14ac:dyDescent="0.25"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</row>
    <row r="101" spans="3:18" x14ac:dyDescent="0.25"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</row>
    <row r="102" spans="3:18" x14ac:dyDescent="0.25"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</row>
    <row r="103" spans="3:18" x14ac:dyDescent="0.25"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</row>
    <row r="104" spans="3:18" x14ac:dyDescent="0.25"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</row>
    <row r="105" spans="3:18" x14ac:dyDescent="0.25"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</row>
    <row r="106" spans="3:18" x14ac:dyDescent="0.25"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</row>
    <row r="107" spans="3:18" x14ac:dyDescent="0.25"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</row>
    <row r="108" spans="3:18" x14ac:dyDescent="0.25"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</row>
    <row r="109" spans="3:18" x14ac:dyDescent="0.25"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</row>
    <row r="110" spans="3:18" x14ac:dyDescent="0.25"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</row>
    <row r="111" spans="3:18" x14ac:dyDescent="0.25"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</row>
    <row r="112" spans="3:18" x14ac:dyDescent="0.25"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</row>
    <row r="113" spans="3:18" x14ac:dyDescent="0.25"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</row>
    <row r="114" spans="3:18" x14ac:dyDescent="0.25"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</row>
    <row r="115" spans="3:18" x14ac:dyDescent="0.25"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</row>
    <row r="116" spans="3:18" x14ac:dyDescent="0.25"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</row>
    <row r="117" spans="3:18" x14ac:dyDescent="0.25"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</row>
    <row r="118" spans="3:18" x14ac:dyDescent="0.25"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</row>
    <row r="119" spans="3:18" x14ac:dyDescent="0.25"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</row>
    <row r="120" spans="3:18" x14ac:dyDescent="0.25"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</row>
    <row r="121" spans="3:18" x14ac:dyDescent="0.25"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</row>
    <row r="122" spans="3:18" x14ac:dyDescent="0.25"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</row>
    <row r="123" spans="3:18" x14ac:dyDescent="0.25"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</row>
    <row r="124" spans="3:18" x14ac:dyDescent="0.25"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</row>
    <row r="125" spans="3:18" x14ac:dyDescent="0.25"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</row>
    <row r="126" spans="3:18" x14ac:dyDescent="0.25"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</row>
    <row r="127" spans="3:18" x14ac:dyDescent="0.25"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</row>
    <row r="128" spans="3:18" x14ac:dyDescent="0.25"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</row>
    <row r="129" spans="3:18" x14ac:dyDescent="0.25"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</row>
    <row r="130" spans="3:18" x14ac:dyDescent="0.25"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</row>
    <row r="131" spans="3:18" x14ac:dyDescent="0.25"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</row>
    <row r="132" spans="3:18" x14ac:dyDescent="0.25"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</row>
    <row r="133" spans="3:18" x14ac:dyDescent="0.25"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</row>
    <row r="134" spans="3:18" x14ac:dyDescent="0.25"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</row>
    <row r="135" spans="3:18" x14ac:dyDescent="0.25"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</row>
    <row r="136" spans="3:18" x14ac:dyDescent="0.25"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</row>
    <row r="137" spans="3:18" x14ac:dyDescent="0.25"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</row>
    <row r="138" spans="3:18" x14ac:dyDescent="0.25"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</row>
    <row r="139" spans="3:18" x14ac:dyDescent="0.25"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</row>
    <row r="140" spans="3:18" x14ac:dyDescent="0.25"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</row>
    <row r="141" spans="3:18" x14ac:dyDescent="0.25"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</row>
    <row r="142" spans="3:18" x14ac:dyDescent="0.25"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</row>
    <row r="143" spans="3:18" x14ac:dyDescent="0.25"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</row>
    <row r="144" spans="3:18" x14ac:dyDescent="0.25"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</row>
    <row r="145" spans="3:18" x14ac:dyDescent="0.25"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</row>
    <row r="146" spans="3:18" x14ac:dyDescent="0.25"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</row>
    <row r="147" spans="3:18" x14ac:dyDescent="0.25"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</row>
    <row r="148" spans="3:18" x14ac:dyDescent="0.25"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</row>
    <row r="149" spans="3:18" x14ac:dyDescent="0.25"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</row>
    <row r="150" spans="3:18" x14ac:dyDescent="0.25"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</row>
    <row r="151" spans="3:18" x14ac:dyDescent="0.25"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</row>
    <row r="152" spans="3:18" x14ac:dyDescent="0.25"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</row>
    <row r="153" spans="3:18" x14ac:dyDescent="0.25"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</row>
    <row r="154" spans="3:18" x14ac:dyDescent="0.25"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</row>
    <row r="155" spans="3:18" x14ac:dyDescent="0.25"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</row>
    <row r="156" spans="3:18" x14ac:dyDescent="0.25"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</row>
    <row r="157" spans="3:18" x14ac:dyDescent="0.25"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</row>
    <row r="158" spans="3:18" x14ac:dyDescent="0.25"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</row>
    <row r="159" spans="3:18" x14ac:dyDescent="0.25"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</row>
    <row r="160" spans="3:18" x14ac:dyDescent="0.25"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</row>
    <row r="161" spans="3:18" x14ac:dyDescent="0.25"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</row>
    <row r="162" spans="3:18" x14ac:dyDescent="0.25">
      <c r="C162" s="55"/>
      <c r="D162" s="55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</row>
    <row r="163" spans="3:18" x14ac:dyDescent="0.25">
      <c r="C163" s="55"/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</row>
    <row r="164" spans="3:18" x14ac:dyDescent="0.25"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</row>
    <row r="165" spans="3:18" x14ac:dyDescent="0.25"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</row>
    <row r="166" spans="3:18" x14ac:dyDescent="0.25"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</row>
    <row r="167" spans="3:18" x14ac:dyDescent="0.25"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</row>
    <row r="168" spans="3:18" x14ac:dyDescent="0.25"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</row>
    <row r="169" spans="3:18" x14ac:dyDescent="0.25"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</row>
    <row r="170" spans="3:18" x14ac:dyDescent="0.25"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</row>
    <row r="171" spans="3:18" x14ac:dyDescent="0.25"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</row>
    <row r="172" spans="3:18" x14ac:dyDescent="0.25"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</row>
    <row r="173" spans="3:18" x14ac:dyDescent="0.25"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</row>
    <row r="174" spans="3:18" x14ac:dyDescent="0.25"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</row>
    <row r="175" spans="3:18" x14ac:dyDescent="0.25"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</row>
    <row r="176" spans="3:18" x14ac:dyDescent="0.25">
      <c r="C176" s="55"/>
      <c r="D176" s="55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</row>
    <row r="177" spans="3:18" x14ac:dyDescent="0.25"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</row>
    <row r="178" spans="3:18" x14ac:dyDescent="0.25"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</row>
    <row r="179" spans="3:18" x14ac:dyDescent="0.25">
      <c r="C179" s="55"/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</row>
    <row r="180" spans="3:18" x14ac:dyDescent="0.25">
      <c r="C180" s="55"/>
      <c r="D180" s="55"/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</row>
    <row r="181" spans="3:18" x14ac:dyDescent="0.25"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</row>
    <row r="182" spans="3:18" x14ac:dyDescent="0.25">
      <c r="C182" s="55"/>
      <c r="D182" s="55"/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</row>
    <row r="183" spans="3:18" x14ac:dyDescent="0.25">
      <c r="C183" s="55"/>
      <c r="D183" s="55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</row>
    <row r="184" spans="3:18" x14ac:dyDescent="0.25">
      <c r="C184" s="55"/>
      <c r="D184" s="55"/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</row>
    <row r="185" spans="3:18" x14ac:dyDescent="0.25"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</row>
    <row r="186" spans="3:18" x14ac:dyDescent="0.25">
      <c r="C186" s="55"/>
      <c r="D186" s="55"/>
      <c r="E186" s="55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</row>
    <row r="187" spans="3:18" x14ac:dyDescent="0.25">
      <c r="C187" s="55"/>
      <c r="D187" s="55"/>
      <c r="E187" s="55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</row>
    <row r="188" spans="3:18" x14ac:dyDescent="0.25">
      <c r="C188" s="55"/>
      <c r="D188" s="55"/>
      <c r="E188" s="55"/>
      <c r="F188" s="55"/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</row>
    <row r="189" spans="3:18" x14ac:dyDescent="0.25">
      <c r="C189" s="55"/>
      <c r="D189" s="55"/>
      <c r="E189" s="55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</row>
    <row r="190" spans="3:18" x14ac:dyDescent="0.25">
      <c r="C190" s="55"/>
      <c r="D190" s="55"/>
      <c r="E190" s="55"/>
      <c r="F190" s="55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</row>
    <row r="191" spans="3:18" x14ac:dyDescent="0.25">
      <c r="C191" s="55"/>
      <c r="D191" s="55"/>
      <c r="E191" s="55"/>
      <c r="F191" s="55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</row>
    <row r="192" spans="3:18" x14ac:dyDescent="0.25">
      <c r="C192" s="55"/>
      <c r="D192" s="55"/>
      <c r="E192" s="55"/>
      <c r="F192" s="55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</row>
    <row r="193" spans="3:18" x14ac:dyDescent="0.25">
      <c r="C193" s="55"/>
      <c r="D193" s="55"/>
      <c r="E193" s="55"/>
      <c r="F193" s="55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</row>
    <row r="194" spans="3:18" x14ac:dyDescent="0.25">
      <c r="C194" s="55"/>
      <c r="D194" s="55"/>
      <c r="E194" s="55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</row>
    <row r="195" spans="3:18" x14ac:dyDescent="0.25">
      <c r="C195" s="55"/>
      <c r="D195" s="55"/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</row>
    <row r="196" spans="3:18" x14ac:dyDescent="0.25"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</row>
    <row r="197" spans="3:18" x14ac:dyDescent="0.25">
      <c r="C197" s="55"/>
      <c r="D197" s="55"/>
      <c r="E197" s="55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</row>
    <row r="198" spans="3:18" x14ac:dyDescent="0.25"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</row>
    <row r="199" spans="3:18" x14ac:dyDescent="0.25"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</row>
    <row r="200" spans="3:18" x14ac:dyDescent="0.25"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</row>
    <row r="201" spans="3:18" x14ac:dyDescent="0.25"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</row>
    <row r="202" spans="3:18" x14ac:dyDescent="0.25"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</row>
    <row r="203" spans="3:18" x14ac:dyDescent="0.25"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</row>
    <row r="204" spans="3:18" x14ac:dyDescent="0.25"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</row>
    <row r="205" spans="3:18" x14ac:dyDescent="0.25"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</row>
    <row r="206" spans="3:18" x14ac:dyDescent="0.25"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</row>
    <row r="207" spans="3:18" x14ac:dyDescent="0.25"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</row>
    <row r="208" spans="3:18" x14ac:dyDescent="0.25">
      <c r="C208" s="55"/>
      <c r="D208" s="55"/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</row>
    <row r="209" spans="3:18" x14ac:dyDescent="0.25">
      <c r="C209" s="55"/>
      <c r="D209" s="55"/>
      <c r="E209" s="55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</row>
    <row r="210" spans="3:18" x14ac:dyDescent="0.25">
      <c r="C210" s="55"/>
      <c r="D210" s="55"/>
      <c r="E210" s="55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</row>
    <row r="211" spans="3:18" x14ac:dyDescent="0.25">
      <c r="C211" s="55"/>
      <c r="D211" s="55"/>
      <c r="E211" s="55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</row>
    <row r="212" spans="3:18" x14ac:dyDescent="0.25"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</row>
    <row r="213" spans="3:18" x14ac:dyDescent="0.25">
      <c r="C213" s="55"/>
      <c r="D213" s="55"/>
      <c r="E213" s="55"/>
      <c r="F213" s="55"/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</row>
    <row r="214" spans="3:18" x14ac:dyDescent="0.25"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</row>
    <row r="215" spans="3:18" x14ac:dyDescent="0.25"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</row>
    <row r="216" spans="3:18" x14ac:dyDescent="0.25"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</row>
    <row r="217" spans="3:18" x14ac:dyDescent="0.25"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</row>
    <row r="218" spans="3:18" x14ac:dyDescent="0.25"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</row>
    <row r="219" spans="3:18" x14ac:dyDescent="0.25"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</row>
    <row r="220" spans="3:18" x14ac:dyDescent="0.25"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</row>
    <row r="221" spans="3:18" x14ac:dyDescent="0.25"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</row>
    <row r="222" spans="3:18" x14ac:dyDescent="0.25"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</row>
    <row r="223" spans="3:18" x14ac:dyDescent="0.25"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</row>
    <row r="224" spans="3:18" x14ac:dyDescent="0.25">
      <c r="C224" s="55"/>
      <c r="D224" s="55"/>
      <c r="E224" s="55"/>
      <c r="F224" s="55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</row>
    <row r="225" spans="3:18" x14ac:dyDescent="0.25">
      <c r="C225" s="55"/>
      <c r="D225" s="55"/>
      <c r="E225" s="55"/>
      <c r="F225" s="55"/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</row>
    <row r="226" spans="3:18" x14ac:dyDescent="0.25">
      <c r="C226" s="55"/>
      <c r="D226" s="55"/>
      <c r="E226" s="55"/>
      <c r="F226" s="55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</row>
    <row r="227" spans="3:18" x14ac:dyDescent="0.25">
      <c r="C227" s="55"/>
      <c r="D227" s="55"/>
      <c r="E227" s="55"/>
      <c r="F227" s="55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</row>
    <row r="228" spans="3:18" x14ac:dyDescent="0.25">
      <c r="C228" s="55"/>
      <c r="D228" s="55"/>
      <c r="E228" s="55"/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</row>
    <row r="229" spans="3:18" x14ac:dyDescent="0.25">
      <c r="C229" s="55"/>
      <c r="D229" s="55"/>
      <c r="E229" s="55"/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</row>
    <row r="230" spans="3:18" x14ac:dyDescent="0.25">
      <c r="C230" s="55"/>
      <c r="D230" s="55"/>
      <c r="E230" s="55"/>
      <c r="F230" s="55"/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</row>
    <row r="231" spans="3:18" x14ac:dyDescent="0.25">
      <c r="C231" s="55"/>
      <c r="D231" s="55"/>
      <c r="E231" s="55"/>
      <c r="F231" s="55"/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</row>
    <row r="232" spans="3:18" x14ac:dyDescent="0.25">
      <c r="C232" s="55"/>
      <c r="D232" s="55"/>
      <c r="E232" s="55"/>
      <c r="F232" s="55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</row>
    <row r="233" spans="3:18" x14ac:dyDescent="0.25">
      <c r="C233" s="55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</row>
    <row r="234" spans="3:18" x14ac:dyDescent="0.25">
      <c r="C234" s="55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</row>
    <row r="235" spans="3:18" x14ac:dyDescent="0.25">
      <c r="C235" s="55"/>
      <c r="D235" s="55"/>
      <c r="E235" s="55"/>
      <c r="F235" s="55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</row>
    <row r="236" spans="3:18" x14ac:dyDescent="0.25">
      <c r="C236" s="55"/>
      <c r="D236" s="55"/>
      <c r="E236" s="55"/>
      <c r="F236" s="55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</row>
    <row r="237" spans="3:18" x14ac:dyDescent="0.25">
      <c r="C237" s="55"/>
      <c r="D237" s="55"/>
      <c r="E237" s="55"/>
      <c r="F237" s="55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</row>
    <row r="238" spans="3:18" x14ac:dyDescent="0.25">
      <c r="C238" s="55"/>
      <c r="D238" s="55"/>
      <c r="E238" s="55"/>
      <c r="F238" s="55"/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</row>
    <row r="239" spans="3:18" x14ac:dyDescent="0.25">
      <c r="C239" s="55"/>
      <c r="D239" s="55"/>
      <c r="E239" s="55"/>
      <c r="F239" s="55"/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</row>
    <row r="240" spans="3:18" x14ac:dyDescent="0.25">
      <c r="C240" s="55"/>
      <c r="D240" s="55"/>
      <c r="E240" s="55"/>
      <c r="F240" s="55"/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</row>
    <row r="241" spans="3:18" x14ac:dyDescent="0.25">
      <c r="C241" s="55"/>
      <c r="D241" s="55"/>
      <c r="E241" s="55"/>
      <c r="F241" s="55"/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</row>
    <row r="242" spans="3:18" x14ac:dyDescent="0.25">
      <c r="C242" s="55"/>
      <c r="D242" s="55"/>
      <c r="E242" s="55"/>
      <c r="F242" s="55"/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</row>
    <row r="243" spans="3:18" x14ac:dyDescent="0.25">
      <c r="C243" s="55"/>
      <c r="D243" s="55"/>
      <c r="E243" s="55"/>
      <c r="F243" s="55"/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</row>
    <row r="244" spans="3:18" x14ac:dyDescent="0.25"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</row>
    <row r="245" spans="3:18" x14ac:dyDescent="0.25">
      <c r="C245" s="55"/>
      <c r="D245" s="55"/>
      <c r="E245" s="55"/>
      <c r="F245" s="55"/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</row>
    <row r="246" spans="3:18" x14ac:dyDescent="0.25"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</row>
    <row r="247" spans="3:18" x14ac:dyDescent="0.25"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</row>
    <row r="248" spans="3:18" x14ac:dyDescent="0.25"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</row>
    <row r="249" spans="3:18" x14ac:dyDescent="0.25"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</row>
    <row r="250" spans="3:18" x14ac:dyDescent="0.25"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</row>
    <row r="251" spans="3:18" x14ac:dyDescent="0.25"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</row>
    <row r="252" spans="3:18" x14ac:dyDescent="0.25"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</row>
    <row r="253" spans="3:18" x14ac:dyDescent="0.25"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</row>
    <row r="254" spans="3:18" x14ac:dyDescent="0.25"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</row>
    <row r="255" spans="3:18" x14ac:dyDescent="0.25"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</row>
    <row r="256" spans="3:18" x14ac:dyDescent="0.25">
      <c r="C256" s="55"/>
      <c r="D256" s="55"/>
      <c r="E256" s="55"/>
      <c r="F256" s="55"/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</row>
    <row r="257" spans="3:18" x14ac:dyDescent="0.25">
      <c r="C257" s="55"/>
      <c r="D257" s="55"/>
      <c r="E257" s="55"/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</row>
    <row r="258" spans="3:18" x14ac:dyDescent="0.25">
      <c r="C258" s="55"/>
      <c r="D258" s="55"/>
      <c r="E258" s="55"/>
      <c r="F258" s="55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</row>
    <row r="259" spans="3:18" x14ac:dyDescent="0.25">
      <c r="C259" s="55"/>
      <c r="D259" s="55"/>
      <c r="E259" s="55"/>
      <c r="F259" s="55"/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</row>
    <row r="260" spans="3:18" x14ac:dyDescent="0.25"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</row>
    <row r="261" spans="3:18" x14ac:dyDescent="0.25">
      <c r="C261" s="55"/>
      <c r="D261" s="55"/>
      <c r="E261" s="55"/>
      <c r="F261" s="55"/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</row>
    <row r="262" spans="3:18" x14ac:dyDescent="0.25"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</row>
    <row r="263" spans="3:18" x14ac:dyDescent="0.25"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</row>
    <row r="264" spans="3:18" x14ac:dyDescent="0.25"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</row>
    <row r="265" spans="3:18" x14ac:dyDescent="0.25"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</row>
    <row r="266" spans="3:18" x14ac:dyDescent="0.25"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</row>
    <row r="267" spans="3:18" x14ac:dyDescent="0.25"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</row>
    <row r="268" spans="3:18" x14ac:dyDescent="0.25"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</row>
    <row r="269" spans="3:18" x14ac:dyDescent="0.25"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</row>
    <row r="270" spans="3:18" x14ac:dyDescent="0.25"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</row>
    <row r="271" spans="3:18" x14ac:dyDescent="0.25"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</row>
    <row r="272" spans="3:18" x14ac:dyDescent="0.25">
      <c r="C272" s="55"/>
      <c r="D272" s="55"/>
      <c r="E272" s="55"/>
      <c r="F272" s="55"/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</row>
    <row r="273" spans="3:18" x14ac:dyDescent="0.25">
      <c r="C273" s="55"/>
      <c r="D273" s="55"/>
      <c r="E273" s="55"/>
      <c r="F273" s="55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</row>
    <row r="274" spans="3:18" x14ac:dyDescent="0.25">
      <c r="C274" s="55"/>
      <c r="D274" s="55"/>
      <c r="E274" s="55"/>
      <c r="F274" s="55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</row>
    <row r="275" spans="3:18" x14ac:dyDescent="0.25">
      <c r="C275" s="55"/>
      <c r="D275" s="55"/>
      <c r="E275" s="55"/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</row>
    <row r="276" spans="3:18" x14ac:dyDescent="0.25">
      <c r="C276" s="55"/>
      <c r="D276" s="55"/>
      <c r="E276" s="55"/>
      <c r="F276" s="55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</row>
    <row r="277" spans="3:18" x14ac:dyDescent="0.25">
      <c r="C277" s="55"/>
      <c r="D277" s="55"/>
      <c r="E277" s="55"/>
      <c r="F277" s="55"/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</row>
    <row r="278" spans="3:18" x14ac:dyDescent="0.25">
      <c r="C278" s="55"/>
      <c r="D278" s="55"/>
      <c r="E278" s="55"/>
      <c r="F278" s="55"/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</row>
    <row r="279" spans="3:18" x14ac:dyDescent="0.25">
      <c r="C279" s="55"/>
      <c r="D279" s="55"/>
      <c r="E279" s="55"/>
      <c r="F279" s="55"/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</row>
    <row r="280" spans="3:18" x14ac:dyDescent="0.25">
      <c r="C280" s="55"/>
      <c r="D280" s="55"/>
      <c r="E280" s="55"/>
      <c r="F280" s="55"/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</row>
    <row r="281" spans="3:18" x14ac:dyDescent="0.25">
      <c r="C281" s="55"/>
      <c r="D281" s="55"/>
      <c r="E281" s="55"/>
      <c r="F281" s="55"/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</row>
    <row r="282" spans="3:18" x14ac:dyDescent="0.25">
      <c r="C282" s="55"/>
      <c r="D282" s="55"/>
      <c r="E282" s="55"/>
      <c r="F282" s="55"/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</row>
    <row r="283" spans="3:18" x14ac:dyDescent="0.25">
      <c r="C283" s="55"/>
      <c r="D283" s="55"/>
      <c r="E283" s="55"/>
      <c r="F283" s="55"/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</row>
    <row r="284" spans="3:18" x14ac:dyDescent="0.25"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</row>
    <row r="285" spans="3:18" x14ac:dyDescent="0.25">
      <c r="C285" s="55"/>
      <c r="D285" s="55"/>
      <c r="E285" s="55"/>
      <c r="F285" s="55"/>
      <c r="G285" s="55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</row>
    <row r="286" spans="3:18" x14ac:dyDescent="0.25">
      <c r="C286" s="55"/>
      <c r="D286" s="55"/>
      <c r="E286" s="55"/>
      <c r="F286" s="55"/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</row>
    <row r="287" spans="3:18" x14ac:dyDescent="0.25">
      <c r="C287" s="55"/>
      <c r="D287" s="55"/>
      <c r="E287" s="55"/>
      <c r="F287" s="55"/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</row>
    <row r="288" spans="3:18" x14ac:dyDescent="0.25">
      <c r="C288" s="55"/>
      <c r="D288" s="55"/>
      <c r="E288" s="55"/>
      <c r="F288" s="55"/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</row>
    <row r="289" spans="3:18" x14ac:dyDescent="0.25">
      <c r="C289" s="55"/>
      <c r="D289" s="55"/>
      <c r="E289" s="55"/>
      <c r="F289" s="55"/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</row>
    <row r="290" spans="3:18" x14ac:dyDescent="0.25">
      <c r="C290" s="55"/>
      <c r="D290" s="55"/>
      <c r="E290" s="55"/>
      <c r="F290" s="55"/>
      <c r="G290" s="55"/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</row>
    <row r="291" spans="3:18" x14ac:dyDescent="0.25">
      <c r="C291" s="55"/>
      <c r="D291" s="55"/>
      <c r="E291" s="55"/>
      <c r="F291" s="55"/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</row>
    <row r="292" spans="3:18" x14ac:dyDescent="0.25"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</row>
    <row r="293" spans="3:18" x14ac:dyDescent="0.25"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</row>
    <row r="294" spans="3:18" x14ac:dyDescent="0.25"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</row>
    <row r="295" spans="3:18" x14ac:dyDescent="0.25"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</row>
    <row r="296" spans="3:18" x14ac:dyDescent="0.25"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</row>
    <row r="297" spans="3:18" x14ac:dyDescent="0.25"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</row>
    <row r="298" spans="3:18" x14ac:dyDescent="0.25"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55"/>
      <c r="R298" s="55"/>
    </row>
    <row r="299" spans="3:18" x14ac:dyDescent="0.25"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</row>
    <row r="300" spans="3:18" x14ac:dyDescent="0.25"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</row>
    <row r="301" spans="3:18" x14ac:dyDescent="0.25"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</row>
    <row r="302" spans="3:18" x14ac:dyDescent="0.25"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</row>
    <row r="303" spans="3:18" x14ac:dyDescent="0.25"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</row>
    <row r="304" spans="3:18" x14ac:dyDescent="0.25">
      <c r="C304" s="55"/>
      <c r="D304" s="55"/>
      <c r="E304" s="55"/>
      <c r="F304" s="55"/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</row>
    <row r="305" spans="3:18" x14ac:dyDescent="0.25">
      <c r="C305" s="55"/>
      <c r="D305" s="55"/>
      <c r="E305" s="55"/>
      <c r="F305" s="55"/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</row>
    <row r="306" spans="3:18" x14ac:dyDescent="0.25">
      <c r="C306" s="55"/>
      <c r="D306" s="55"/>
      <c r="E306" s="55"/>
      <c r="F306" s="55"/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</row>
    <row r="307" spans="3:18" x14ac:dyDescent="0.25">
      <c r="C307" s="55"/>
      <c r="D307" s="55"/>
      <c r="E307" s="55"/>
      <c r="F307" s="55"/>
      <c r="G307" s="55"/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</row>
    <row r="308" spans="3:18" x14ac:dyDescent="0.25"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</row>
    <row r="309" spans="3:18" x14ac:dyDescent="0.25"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</row>
    <row r="310" spans="3:18" x14ac:dyDescent="0.25"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</row>
    <row r="311" spans="3:18" x14ac:dyDescent="0.25"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</row>
    <row r="312" spans="3:18" x14ac:dyDescent="0.25"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</row>
    <row r="313" spans="3:18" x14ac:dyDescent="0.25"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</row>
    <row r="314" spans="3:18" x14ac:dyDescent="0.25"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</row>
    <row r="315" spans="3:18" x14ac:dyDescent="0.25"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</row>
    <row r="316" spans="3:18" x14ac:dyDescent="0.25"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</row>
    <row r="317" spans="3:18" x14ac:dyDescent="0.25"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</row>
    <row r="318" spans="3:18" x14ac:dyDescent="0.25"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</row>
    <row r="319" spans="3:18" x14ac:dyDescent="0.25"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</row>
    <row r="320" spans="3:18" x14ac:dyDescent="0.25">
      <c r="C320" s="55"/>
      <c r="D320" s="55"/>
      <c r="E320" s="55"/>
      <c r="F320" s="55"/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</row>
    <row r="321" spans="3:18" x14ac:dyDescent="0.25">
      <c r="C321" s="55"/>
      <c r="D321" s="55"/>
      <c r="E321" s="55"/>
      <c r="F321" s="55"/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</row>
    <row r="322" spans="3:18" x14ac:dyDescent="0.25">
      <c r="C322" s="55"/>
      <c r="D322" s="55"/>
      <c r="E322" s="55"/>
      <c r="F322" s="55"/>
      <c r="G322" s="55"/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</row>
    <row r="323" spans="3:18" x14ac:dyDescent="0.25">
      <c r="C323" s="55"/>
      <c r="D323" s="55"/>
      <c r="E323" s="55"/>
      <c r="F323" s="55"/>
      <c r="G323" s="55"/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</row>
    <row r="324" spans="3:18" x14ac:dyDescent="0.25">
      <c r="C324" s="55"/>
      <c r="D324" s="55"/>
      <c r="E324" s="55"/>
      <c r="F324" s="55"/>
      <c r="G324" s="55"/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</row>
    <row r="325" spans="3:18" x14ac:dyDescent="0.25">
      <c r="C325" s="55"/>
      <c r="D325" s="55"/>
      <c r="E325" s="55"/>
      <c r="F325" s="55"/>
      <c r="G325" s="55"/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</row>
    <row r="326" spans="3:18" x14ac:dyDescent="0.25">
      <c r="C326" s="55"/>
      <c r="D326" s="55"/>
      <c r="E326" s="55"/>
      <c r="F326" s="55"/>
      <c r="G326" s="55"/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5"/>
    </row>
    <row r="327" spans="3:18" x14ac:dyDescent="0.25">
      <c r="C327" s="55"/>
      <c r="D327" s="55"/>
      <c r="E327" s="55"/>
      <c r="F327" s="55"/>
      <c r="G327" s="55"/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55"/>
    </row>
    <row r="328" spans="3:18" x14ac:dyDescent="0.25">
      <c r="C328" s="55"/>
      <c r="D328" s="55"/>
      <c r="E328" s="55"/>
      <c r="F328" s="55"/>
      <c r="G328" s="55"/>
      <c r="H328" s="55"/>
      <c r="I328" s="55"/>
      <c r="J328" s="55"/>
      <c r="K328" s="55"/>
      <c r="L328" s="55"/>
      <c r="M328" s="55"/>
      <c r="N328" s="55"/>
      <c r="O328" s="55"/>
      <c r="P328" s="55"/>
      <c r="Q328" s="55"/>
      <c r="R328" s="55"/>
    </row>
    <row r="329" spans="3:18" x14ac:dyDescent="0.25">
      <c r="C329" s="55"/>
      <c r="D329" s="55"/>
      <c r="E329" s="55"/>
      <c r="F329" s="55"/>
      <c r="G329" s="55"/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55"/>
    </row>
    <row r="330" spans="3:18" x14ac:dyDescent="0.25">
      <c r="C330" s="55"/>
      <c r="D330" s="55"/>
      <c r="E330" s="55"/>
      <c r="F330" s="55"/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</row>
    <row r="331" spans="3:18" x14ac:dyDescent="0.25">
      <c r="C331" s="55"/>
      <c r="D331" s="55"/>
      <c r="E331" s="55"/>
      <c r="F331" s="55"/>
      <c r="G331" s="55"/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</row>
    <row r="332" spans="3:18" x14ac:dyDescent="0.25">
      <c r="C332" s="55"/>
      <c r="D332" s="55"/>
      <c r="E332" s="55"/>
      <c r="F332" s="55"/>
      <c r="G332" s="55"/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</row>
    <row r="333" spans="3:18" x14ac:dyDescent="0.25">
      <c r="C333" s="55"/>
      <c r="D333" s="55"/>
      <c r="E333" s="55"/>
      <c r="F333" s="55"/>
      <c r="G333" s="55"/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5"/>
    </row>
    <row r="334" spans="3:18" x14ac:dyDescent="0.25">
      <c r="C334" s="55"/>
      <c r="D334" s="55"/>
      <c r="E334" s="55"/>
      <c r="F334" s="55"/>
      <c r="G334" s="55"/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</row>
    <row r="335" spans="3:18" x14ac:dyDescent="0.25">
      <c r="C335" s="55"/>
      <c r="D335" s="55"/>
      <c r="E335" s="55"/>
      <c r="F335" s="55"/>
      <c r="G335" s="55"/>
      <c r="H335" s="55"/>
      <c r="I335" s="55"/>
      <c r="J335" s="55"/>
      <c r="K335" s="55"/>
      <c r="L335" s="55"/>
      <c r="M335" s="55"/>
      <c r="N335" s="55"/>
      <c r="O335" s="55"/>
      <c r="P335" s="55"/>
      <c r="Q335" s="55"/>
      <c r="R335" s="55"/>
    </row>
    <row r="336" spans="3:18" x14ac:dyDescent="0.25">
      <c r="C336" s="55"/>
      <c r="D336" s="55"/>
      <c r="E336" s="55"/>
      <c r="F336" s="55"/>
      <c r="G336" s="55"/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</row>
    <row r="337" spans="3:18" x14ac:dyDescent="0.25">
      <c r="C337" s="55"/>
      <c r="D337" s="55"/>
      <c r="E337" s="55"/>
      <c r="F337" s="55"/>
      <c r="G337" s="55"/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</row>
    <row r="338" spans="3:18" x14ac:dyDescent="0.25">
      <c r="C338" s="55"/>
      <c r="D338" s="55"/>
      <c r="E338" s="55"/>
      <c r="F338" s="55"/>
      <c r="G338" s="55"/>
      <c r="H338" s="55"/>
      <c r="I338" s="55"/>
      <c r="J338" s="55"/>
      <c r="K338" s="55"/>
      <c r="L338" s="55"/>
      <c r="M338" s="55"/>
      <c r="N338" s="55"/>
      <c r="O338" s="55"/>
      <c r="P338" s="55"/>
      <c r="Q338" s="55"/>
      <c r="R338" s="55"/>
    </row>
    <row r="339" spans="3:18" x14ac:dyDescent="0.25">
      <c r="C339" s="55"/>
      <c r="D339" s="55"/>
      <c r="E339" s="55"/>
      <c r="F339" s="55"/>
      <c r="G339" s="55"/>
      <c r="H339" s="55"/>
      <c r="I339" s="55"/>
      <c r="J339" s="55"/>
      <c r="K339" s="55"/>
      <c r="L339" s="55"/>
      <c r="M339" s="55"/>
      <c r="N339" s="55"/>
      <c r="O339" s="55"/>
      <c r="P339" s="55"/>
      <c r="Q339" s="55"/>
      <c r="R339" s="55"/>
    </row>
    <row r="340" spans="3:18" x14ac:dyDescent="0.25"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55"/>
      <c r="R340" s="55"/>
    </row>
    <row r="341" spans="3:18" x14ac:dyDescent="0.25"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55"/>
      <c r="R341" s="55"/>
    </row>
    <row r="342" spans="3:18" x14ac:dyDescent="0.25"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55"/>
      <c r="R342" s="55"/>
    </row>
    <row r="343" spans="3:18" x14ac:dyDescent="0.25"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</row>
    <row r="344" spans="3:18" x14ac:dyDescent="0.25"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</row>
    <row r="345" spans="3:18" x14ac:dyDescent="0.25"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55"/>
      <c r="R345" s="55"/>
    </row>
    <row r="346" spans="3:18" x14ac:dyDescent="0.25"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55"/>
      <c r="R346" s="55"/>
    </row>
    <row r="347" spans="3:18" x14ac:dyDescent="0.25"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55"/>
      <c r="R347" s="55"/>
    </row>
    <row r="348" spans="3:18" x14ac:dyDescent="0.25"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55"/>
      <c r="R348" s="55"/>
    </row>
    <row r="349" spans="3:18" x14ac:dyDescent="0.25"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  <c r="Q349" s="55"/>
      <c r="R349" s="55"/>
    </row>
    <row r="350" spans="3:18" x14ac:dyDescent="0.25"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  <c r="Q350" s="55"/>
      <c r="R350" s="55"/>
    </row>
    <row r="351" spans="3:18" x14ac:dyDescent="0.25"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R351" s="55"/>
    </row>
    <row r="352" spans="3:18" x14ac:dyDescent="0.25"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</row>
    <row r="353" spans="3:18" x14ac:dyDescent="0.25">
      <c r="C353" s="55"/>
      <c r="D353" s="55"/>
      <c r="E353" s="55"/>
      <c r="F353" s="55"/>
      <c r="G353" s="55"/>
      <c r="H353" s="55"/>
      <c r="I353" s="55"/>
      <c r="J353" s="55"/>
      <c r="K353" s="55"/>
      <c r="L353" s="55"/>
      <c r="M353" s="55"/>
      <c r="N353" s="55"/>
      <c r="O353" s="55"/>
      <c r="P353" s="55"/>
      <c r="Q353" s="55"/>
      <c r="R353" s="55"/>
    </row>
    <row r="354" spans="3:18" x14ac:dyDescent="0.25">
      <c r="C354" s="55"/>
      <c r="D354" s="55"/>
      <c r="E354" s="55"/>
      <c r="F354" s="55"/>
      <c r="G354" s="55"/>
      <c r="H354" s="55"/>
      <c r="I354" s="55"/>
      <c r="J354" s="55"/>
      <c r="K354" s="55"/>
      <c r="L354" s="55"/>
      <c r="M354" s="55"/>
      <c r="N354" s="55"/>
      <c r="O354" s="55"/>
      <c r="P354" s="55"/>
      <c r="Q354" s="55"/>
      <c r="R354" s="55"/>
    </row>
    <row r="355" spans="3:18" x14ac:dyDescent="0.25">
      <c r="C355" s="55"/>
      <c r="D355" s="55"/>
      <c r="E355" s="55"/>
      <c r="F355" s="55"/>
      <c r="G355" s="55"/>
      <c r="H355" s="55"/>
      <c r="I355" s="55"/>
      <c r="J355" s="55"/>
      <c r="K355" s="55"/>
      <c r="L355" s="55"/>
      <c r="M355" s="55"/>
      <c r="N355" s="55"/>
      <c r="O355" s="55"/>
      <c r="P355" s="55"/>
      <c r="Q355" s="55"/>
      <c r="R355" s="55"/>
    </row>
    <row r="356" spans="3:18" x14ac:dyDescent="0.25"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5"/>
      <c r="P356" s="55"/>
      <c r="Q356" s="55"/>
      <c r="R356" s="55"/>
    </row>
    <row r="357" spans="3:18" x14ac:dyDescent="0.25"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</row>
    <row r="358" spans="3:18" x14ac:dyDescent="0.25"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</row>
    <row r="359" spans="3:18" x14ac:dyDescent="0.25"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5"/>
      <c r="P359" s="55"/>
      <c r="Q359" s="55"/>
      <c r="R359" s="55"/>
    </row>
    <row r="360" spans="3:18" x14ac:dyDescent="0.25"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5"/>
      <c r="P360" s="55"/>
      <c r="Q360" s="55"/>
      <c r="R360" s="55"/>
    </row>
    <row r="361" spans="3:18" x14ac:dyDescent="0.25"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5"/>
      <c r="P361" s="55"/>
      <c r="Q361" s="55"/>
      <c r="R361" s="55"/>
    </row>
    <row r="362" spans="3:18" x14ac:dyDescent="0.25"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5"/>
      <c r="P362" s="55"/>
      <c r="Q362" s="55"/>
      <c r="R362" s="55"/>
    </row>
    <row r="363" spans="3:18" x14ac:dyDescent="0.25"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R363" s="55"/>
    </row>
    <row r="364" spans="3:18" x14ac:dyDescent="0.25"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5"/>
      <c r="P364" s="55"/>
      <c r="Q364" s="55"/>
      <c r="R364" s="55"/>
    </row>
    <row r="365" spans="3:18" x14ac:dyDescent="0.25"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</row>
    <row r="366" spans="3:18" x14ac:dyDescent="0.25"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</row>
    <row r="367" spans="3:18" x14ac:dyDescent="0.25"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</row>
    <row r="368" spans="3:18" x14ac:dyDescent="0.25">
      <c r="C368" s="55"/>
      <c r="D368" s="55"/>
      <c r="E368" s="55"/>
      <c r="F368" s="55"/>
      <c r="G368" s="55"/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</row>
    <row r="369" spans="3:18" x14ac:dyDescent="0.25">
      <c r="C369" s="55"/>
      <c r="D369" s="55"/>
      <c r="E369" s="55"/>
      <c r="F369" s="55"/>
      <c r="G369" s="55"/>
      <c r="H369" s="55"/>
      <c r="I369" s="55"/>
      <c r="J369" s="55"/>
      <c r="K369" s="55"/>
      <c r="L369" s="55"/>
      <c r="M369" s="55"/>
      <c r="N369" s="55"/>
      <c r="O369" s="55"/>
      <c r="P369" s="55"/>
      <c r="Q369" s="55"/>
      <c r="R369" s="55"/>
    </row>
    <row r="370" spans="3:18" x14ac:dyDescent="0.25">
      <c r="C370" s="55"/>
      <c r="D370" s="55"/>
      <c r="E370" s="55"/>
      <c r="F370" s="55"/>
      <c r="G370" s="55"/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5"/>
    </row>
    <row r="371" spans="3:18" x14ac:dyDescent="0.25">
      <c r="C371" s="55"/>
      <c r="D371" s="55"/>
      <c r="E371" s="55"/>
      <c r="F371" s="55"/>
      <c r="G371" s="55"/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55"/>
    </row>
    <row r="372" spans="3:18" x14ac:dyDescent="0.25">
      <c r="C372" s="55"/>
      <c r="D372" s="55"/>
      <c r="E372" s="55"/>
      <c r="F372" s="55"/>
      <c r="G372" s="55"/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55"/>
    </row>
    <row r="373" spans="3:18" x14ac:dyDescent="0.25">
      <c r="C373" s="55"/>
      <c r="D373" s="55"/>
      <c r="E373" s="55"/>
      <c r="F373" s="55"/>
      <c r="G373" s="55"/>
      <c r="H373" s="55"/>
      <c r="I373" s="55"/>
      <c r="J373" s="55"/>
      <c r="K373" s="55"/>
      <c r="L373" s="55"/>
      <c r="M373" s="55"/>
      <c r="N373" s="55"/>
      <c r="O373" s="55"/>
      <c r="P373" s="55"/>
      <c r="Q373" s="55"/>
      <c r="R373" s="55"/>
    </row>
    <row r="374" spans="3:18" x14ac:dyDescent="0.25">
      <c r="C374" s="55"/>
      <c r="D374" s="55"/>
      <c r="E374" s="55"/>
      <c r="F374" s="55"/>
      <c r="G374" s="55"/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55"/>
    </row>
    <row r="375" spans="3:18" x14ac:dyDescent="0.25">
      <c r="C375" s="55"/>
      <c r="D375" s="55"/>
      <c r="E375" s="55"/>
      <c r="F375" s="55"/>
      <c r="G375" s="55"/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55"/>
    </row>
    <row r="376" spans="3:18" x14ac:dyDescent="0.25">
      <c r="C376" s="55"/>
      <c r="D376" s="55"/>
      <c r="E376" s="55"/>
      <c r="F376" s="55"/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</row>
    <row r="377" spans="3:18" x14ac:dyDescent="0.25">
      <c r="C377" s="55"/>
      <c r="D377" s="55"/>
      <c r="E377" s="55"/>
      <c r="F377" s="55"/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</row>
    <row r="378" spans="3:18" x14ac:dyDescent="0.25">
      <c r="C378" s="55"/>
      <c r="D378" s="55"/>
      <c r="E378" s="55"/>
      <c r="F378" s="55"/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</row>
    <row r="379" spans="3:18" x14ac:dyDescent="0.25">
      <c r="C379" s="55"/>
      <c r="D379" s="55"/>
      <c r="E379" s="55"/>
      <c r="F379" s="55"/>
      <c r="G379" s="55"/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</row>
    <row r="380" spans="3:18" x14ac:dyDescent="0.25">
      <c r="C380" s="55"/>
      <c r="D380" s="55"/>
      <c r="E380" s="55"/>
      <c r="F380" s="55"/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</row>
    <row r="381" spans="3:18" x14ac:dyDescent="0.25">
      <c r="C381" s="55"/>
      <c r="D381" s="55"/>
      <c r="E381" s="55"/>
      <c r="F381" s="55"/>
      <c r="G381" s="55"/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</row>
    <row r="382" spans="3:18" x14ac:dyDescent="0.25">
      <c r="C382" s="55"/>
      <c r="D382" s="55"/>
      <c r="E382" s="55"/>
      <c r="F382" s="55"/>
      <c r="G382" s="55"/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</row>
    <row r="383" spans="3:18" x14ac:dyDescent="0.25">
      <c r="C383" s="55"/>
      <c r="D383" s="55"/>
      <c r="E383" s="55"/>
      <c r="F383" s="55"/>
      <c r="G383" s="55"/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</row>
    <row r="384" spans="3:18" x14ac:dyDescent="0.25">
      <c r="C384" s="55"/>
      <c r="D384" s="55"/>
      <c r="E384" s="55"/>
      <c r="F384" s="55"/>
      <c r="G384" s="55"/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R384" s="55"/>
    </row>
    <row r="385" spans="3:18" x14ac:dyDescent="0.25">
      <c r="C385" s="55"/>
      <c r="D385" s="55"/>
      <c r="E385" s="55"/>
      <c r="F385" s="55"/>
      <c r="G385" s="55"/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55"/>
    </row>
    <row r="386" spans="3:18" x14ac:dyDescent="0.25"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</row>
    <row r="387" spans="3:18" x14ac:dyDescent="0.25">
      <c r="C387" s="55"/>
      <c r="D387" s="55"/>
      <c r="E387" s="55"/>
      <c r="F387" s="55"/>
      <c r="G387" s="55"/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</row>
    <row r="388" spans="3:18" x14ac:dyDescent="0.25"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55"/>
    </row>
    <row r="389" spans="3:18" x14ac:dyDescent="0.25">
      <c r="C389" s="55"/>
      <c r="D389" s="55"/>
      <c r="E389" s="55"/>
      <c r="F389" s="55"/>
      <c r="G389" s="55"/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</row>
    <row r="390" spans="3:18" x14ac:dyDescent="0.25"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55"/>
    </row>
    <row r="391" spans="3:18" x14ac:dyDescent="0.25"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</row>
    <row r="392" spans="3:18" x14ac:dyDescent="0.25"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</row>
    <row r="393" spans="3:18" x14ac:dyDescent="0.25"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55"/>
    </row>
    <row r="394" spans="3:18" x14ac:dyDescent="0.25"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</row>
    <row r="395" spans="3:18" x14ac:dyDescent="0.25"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</row>
    <row r="396" spans="3:18" x14ac:dyDescent="0.25"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</row>
    <row r="397" spans="3:18" x14ac:dyDescent="0.25"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</row>
    <row r="398" spans="3:18" x14ac:dyDescent="0.25"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</row>
    <row r="399" spans="3:18" x14ac:dyDescent="0.25"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</row>
    <row r="400" spans="3:18" x14ac:dyDescent="0.25">
      <c r="C400" s="55"/>
      <c r="D400" s="55"/>
      <c r="E400" s="55"/>
      <c r="F400" s="55"/>
      <c r="G400" s="55"/>
      <c r="H400" s="55"/>
      <c r="I400" s="55"/>
      <c r="J400" s="55"/>
      <c r="K400" s="55"/>
      <c r="L400" s="55"/>
      <c r="M400" s="55"/>
      <c r="N400" s="55"/>
      <c r="O400" s="55"/>
      <c r="P400" s="55"/>
      <c r="Q400" s="55"/>
      <c r="R400" s="55"/>
    </row>
    <row r="401" spans="3:18" x14ac:dyDescent="0.25">
      <c r="C401" s="55"/>
      <c r="D401" s="55"/>
      <c r="E401" s="55"/>
      <c r="F401" s="55"/>
      <c r="G401" s="55"/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</row>
    <row r="402" spans="3:18" x14ac:dyDescent="0.25">
      <c r="C402" s="55"/>
      <c r="D402" s="55"/>
      <c r="E402" s="55"/>
      <c r="F402" s="55"/>
      <c r="G402" s="55"/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55"/>
    </row>
    <row r="403" spans="3:18" x14ac:dyDescent="0.25">
      <c r="C403" s="55"/>
      <c r="D403" s="55"/>
      <c r="E403" s="55"/>
      <c r="F403" s="55"/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/>
    </row>
    <row r="404" spans="3:18" x14ac:dyDescent="0.25"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5"/>
      <c r="N404" s="55"/>
      <c r="O404" s="55"/>
      <c r="P404" s="55"/>
      <c r="Q404" s="55"/>
      <c r="R404" s="55"/>
    </row>
    <row r="405" spans="3:18" x14ac:dyDescent="0.25">
      <c r="C405" s="55"/>
      <c r="D405" s="55"/>
      <c r="E405" s="55"/>
      <c r="F405" s="55"/>
      <c r="G405" s="55"/>
      <c r="H405" s="55"/>
      <c r="I405" s="55"/>
      <c r="J405" s="55"/>
      <c r="K405" s="55"/>
      <c r="L405" s="55"/>
      <c r="M405" s="55"/>
      <c r="N405" s="55"/>
      <c r="O405" s="55"/>
      <c r="P405" s="55"/>
      <c r="Q405" s="55"/>
      <c r="R405" s="55"/>
    </row>
    <row r="406" spans="3:18" x14ac:dyDescent="0.25"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5"/>
      <c r="N406" s="55"/>
      <c r="O406" s="55"/>
      <c r="P406" s="55"/>
      <c r="Q406" s="55"/>
      <c r="R406" s="55"/>
    </row>
    <row r="407" spans="3:18" x14ac:dyDescent="0.25"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5"/>
      <c r="N407" s="55"/>
      <c r="O407" s="55"/>
      <c r="P407" s="55"/>
      <c r="Q407" s="55"/>
      <c r="R407" s="55"/>
    </row>
    <row r="408" spans="3:18" x14ac:dyDescent="0.25"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55"/>
    </row>
    <row r="409" spans="3:18" x14ac:dyDescent="0.25"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5"/>
      <c r="N409" s="55"/>
      <c r="O409" s="55"/>
      <c r="P409" s="55"/>
      <c r="Q409" s="55"/>
      <c r="R409" s="55"/>
    </row>
    <row r="410" spans="3:18" x14ac:dyDescent="0.25"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5"/>
      <c r="N410" s="55"/>
      <c r="O410" s="55"/>
      <c r="P410" s="55"/>
      <c r="Q410" s="55"/>
      <c r="R410" s="55"/>
    </row>
    <row r="411" spans="3:18" x14ac:dyDescent="0.25"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55"/>
    </row>
    <row r="412" spans="3:18" x14ac:dyDescent="0.25"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</row>
    <row r="413" spans="3:18" x14ac:dyDescent="0.25"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</row>
    <row r="414" spans="3:18" x14ac:dyDescent="0.25"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5"/>
      <c r="N414" s="55"/>
      <c r="O414" s="55"/>
      <c r="P414" s="55"/>
      <c r="Q414" s="55"/>
      <c r="R414" s="55"/>
    </row>
    <row r="415" spans="3:18" x14ac:dyDescent="0.25"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5"/>
      <c r="N415" s="55"/>
      <c r="O415" s="55"/>
      <c r="P415" s="55"/>
      <c r="Q415" s="55"/>
      <c r="R415" s="55"/>
    </row>
    <row r="416" spans="3:18" x14ac:dyDescent="0.25">
      <c r="C416" s="55"/>
      <c r="D416" s="55"/>
      <c r="E416" s="55"/>
      <c r="F416" s="55"/>
      <c r="G416" s="55"/>
      <c r="H416" s="55"/>
      <c r="I416" s="55"/>
      <c r="J416" s="55"/>
      <c r="K416" s="55"/>
      <c r="L416" s="55"/>
      <c r="M416" s="55"/>
      <c r="N416" s="55"/>
      <c r="O416" s="55"/>
      <c r="P416" s="55"/>
      <c r="Q416" s="55"/>
      <c r="R416" s="55"/>
    </row>
    <row r="417" spans="3:18" x14ac:dyDescent="0.25">
      <c r="C417" s="55"/>
      <c r="D417" s="55"/>
      <c r="E417" s="55"/>
      <c r="F417" s="55"/>
      <c r="G417" s="55"/>
      <c r="H417" s="55"/>
      <c r="I417" s="55"/>
      <c r="J417" s="55"/>
      <c r="K417" s="55"/>
      <c r="L417" s="55"/>
      <c r="M417" s="55"/>
      <c r="N417" s="55"/>
      <c r="O417" s="55"/>
      <c r="P417" s="55"/>
      <c r="Q417" s="55"/>
      <c r="R417" s="55"/>
    </row>
    <row r="418" spans="3:18" x14ac:dyDescent="0.25">
      <c r="C418" s="55"/>
      <c r="D418" s="55"/>
      <c r="E418" s="55"/>
      <c r="F418" s="55"/>
      <c r="G418" s="55"/>
      <c r="H418" s="55"/>
      <c r="I418" s="55"/>
      <c r="J418" s="55"/>
      <c r="K418" s="55"/>
      <c r="L418" s="55"/>
      <c r="M418" s="55"/>
      <c r="N418" s="55"/>
      <c r="O418" s="55"/>
      <c r="P418" s="55"/>
      <c r="Q418" s="55"/>
      <c r="R418" s="55"/>
    </row>
    <row r="419" spans="3:18" x14ac:dyDescent="0.25">
      <c r="C419" s="55"/>
      <c r="D419" s="55"/>
      <c r="E419" s="55"/>
      <c r="F419" s="55"/>
      <c r="G419" s="55"/>
      <c r="H419" s="55"/>
      <c r="I419" s="55"/>
      <c r="J419" s="55"/>
      <c r="K419" s="55"/>
      <c r="L419" s="55"/>
      <c r="M419" s="55"/>
      <c r="N419" s="55"/>
      <c r="O419" s="55"/>
      <c r="P419" s="55"/>
      <c r="Q419" s="55"/>
      <c r="R419" s="55"/>
    </row>
    <row r="420" spans="3:18" x14ac:dyDescent="0.25">
      <c r="C420" s="55"/>
      <c r="D420" s="55"/>
      <c r="E420" s="55"/>
      <c r="F420" s="55"/>
      <c r="G420" s="55"/>
      <c r="H420" s="55"/>
      <c r="I420" s="55"/>
      <c r="J420" s="55"/>
      <c r="K420" s="55"/>
      <c r="L420" s="55"/>
      <c r="M420" s="55"/>
      <c r="N420" s="55"/>
      <c r="O420" s="55"/>
      <c r="P420" s="55"/>
      <c r="Q420" s="55"/>
      <c r="R420" s="55"/>
    </row>
    <row r="421" spans="3:18" x14ac:dyDescent="0.25">
      <c r="C421" s="55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</row>
    <row r="422" spans="3:18" x14ac:dyDescent="0.25">
      <c r="C422" s="55"/>
      <c r="D422" s="55"/>
      <c r="E422" s="55"/>
      <c r="F422" s="55"/>
      <c r="G422" s="55"/>
      <c r="H422" s="55"/>
      <c r="I422" s="55"/>
      <c r="J422" s="55"/>
      <c r="K422" s="55"/>
      <c r="L422" s="55"/>
      <c r="M422" s="55"/>
      <c r="N422" s="55"/>
      <c r="O422" s="55"/>
      <c r="P422" s="55"/>
      <c r="Q422" s="55"/>
      <c r="R422" s="55"/>
    </row>
    <row r="423" spans="3:18" x14ac:dyDescent="0.25">
      <c r="C423" s="55"/>
      <c r="D423" s="55"/>
      <c r="E423" s="55"/>
      <c r="F423" s="55"/>
      <c r="G423" s="55"/>
      <c r="H423" s="55"/>
      <c r="I423" s="55"/>
      <c r="J423" s="55"/>
      <c r="K423" s="55"/>
      <c r="L423" s="55"/>
      <c r="M423" s="55"/>
      <c r="N423" s="55"/>
      <c r="O423" s="55"/>
      <c r="P423" s="55"/>
      <c r="Q423" s="55"/>
      <c r="R423" s="55"/>
    </row>
    <row r="424" spans="3:18" x14ac:dyDescent="0.25">
      <c r="C424" s="55"/>
      <c r="D424" s="55"/>
      <c r="E424" s="55"/>
      <c r="F424" s="55"/>
      <c r="G424" s="55"/>
      <c r="H424" s="55"/>
      <c r="I424" s="55"/>
      <c r="J424" s="55"/>
      <c r="K424" s="55"/>
      <c r="L424" s="55"/>
      <c r="M424" s="55"/>
      <c r="N424" s="55"/>
      <c r="O424" s="55"/>
      <c r="P424" s="55"/>
      <c r="Q424" s="55"/>
      <c r="R424" s="55"/>
    </row>
    <row r="425" spans="3:18" x14ac:dyDescent="0.25">
      <c r="C425" s="55"/>
      <c r="D425" s="55"/>
      <c r="E425" s="55"/>
      <c r="F425" s="55"/>
      <c r="G425" s="55"/>
      <c r="H425" s="55"/>
      <c r="I425" s="55"/>
      <c r="J425" s="55"/>
      <c r="K425" s="55"/>
      <c r="L425" s="55"/>
      <c r="M425" s="55"/>
      <c r="N425" s="55"/>
      <c r="O425" s="55"/>
      <c r="P425" s="55"/>
      <c r="Q425" s="55"/>
      <c r="R425" s="55"/>
    </row>
    <row r="426" spans="3:18" x14ac:dyDescent="0.25">
      <c r="C426" s="55"/>
      <c r="D426" s="55"/>
      <c r="E426" s="55"/>
      <c r="F426" s="55"/>
      <c r="G426" s="55"/>
      <c r="H426" s="55"/>
      <c r="I426" s="55"/>
      <c r="J426" s="55"/>
      <c r="K426" s="55"/>
      <c r="L426" s="55"/>
      <c r="M426" s="55"/>
      <c r="N426" s="55"/>
      <c r="O426" s="55"/>
      <c r="P426" s="55"/>
      <c r="Q426" s="55"/>
      <c r="R426" s="55"/>
    </row>
    <row r="427" spans="3:18" x14ac:dyDescent="0.25">
      <c r="C427" s="55"/>
      <c r="D427" s="55"/>
      <c r="E427" s="55"/>
      <c r="F427" s="55"/>
      <c r="G427" s="55"/>
      <c r="H427" s="55"/>
      <c r="I427" s="55"/>
      <c r="J427" s="55"/>
      <c r="K427" s="55"/>
      <c r="L427" s="55"/>
      <c r="M427" s="55"/>
      <c r="N427" s="55"/>
      <c r="O427" s="55"/>
      <c r="P427" s="55"/>
      <c r="Q427" s="55"/>
      <c r="R427" s="55"/>
    </row>
    <row r="428" spans="3:18" x14ac:dyDescent="0.25">
      <c r="C428" s="55"/>
      <c r="D428" s="55"/>
      <c r="E428" s="55"/>
      <c r="F428" s="55"/>
      <c r="G428" s="55"/>
      <c r="H428" s="55"/>
      <c r="I428" s="55"/>
      <c r="J428" s="55"/>
      <c r="K428" s="55"/>
      <c r="L428" s="55"/>
      <c r="M428" s="55"/>
      <c r="N428" s="55"/>
      <c r="O428" s="55"/>
      <c r="P428" s="55"/>
      <c r="Q428" s="55"/>
      <c r="R428" s="55"/>
    </row>
    <row r="429" spans="3:18" x14ac:dyDescent="0.25">
      <c r="C429" s="55"/>
      <c r="D429" s="55"/>
      <c r="E429" s="55"/>
      <c r="F429" s="55"/>
      <c r="G429" s="55"/>
      <c r="H429" s="55"/>
      <c r="I429" s="55"/>
      <c r="J429" s="55"/>
      <c r="K429" s="55"/>
      <c r="L429" s="55"/>
      <c r="M429" s="55"/>
      <c r="N429" s="55"/>
      <c r="O429" s="55"/>
      <c r="P429" s="55"/>
      <c r="Q429" s="55"/>
      <c r="R429" s="55"/>
    </row>
    <row r="430" spans="3:18" x14ac:dyDescent="0.25">
      <c r="C430" s="55"/>
      <c r="D430" s="55"/>
      <c r="E430" s="55"/>
      <c r="F430" s="55"/>
      <c r="G430" s="55"/>
      <c r="H430" s="55"/>
      <c r="I430" s="55"/>
      <c r="J430" s="55"/>
      <c r="K430" s="55"/>
      <c r="L430" s="55"/>
      <c r="M430" s="55"/>
      <c r="N430" s="55"/>
      <c r="O430" s="55"/>
      <c r="P430" s="55"/>
      <c r="Q430" s="55"/>
      <c r="R430" s="55"/>
    </row>
    <row r="431" spans="3:18" x14ac:dyDescent="0.25">
      <c r="C431" s="55"/>
      <c r="D431" s="55"/>
      <c r="E431" s="55"/>
      <c r="F431" s="55"/>
      <c r="G431" s="55"/>
      <c r="H431" s="55"/>
      <c r="I431" s="55"/>
      <c r="J431" s="55"/>
      <c r="K431" s="55"/>
      <c r="L431" s="55"/>
      <c r="M431" s="55"/>
      <c r="N431" s="55"/>
      <c r="O431" s="55"/>
      <c r="P431" s="55"/>
      <c r="Q431" s="55"/>
      <c r="R431" s="55"/>
    </row>
    <row r="432" spans="3:18" x14ac:dyDescent="0.25">
      <c r="C432" s="55"/>
      <c r="D432" s="55"/>
      <c r="E432" s="55"/>
      <c r="F432" s="55"/>
      <c r="G432" s="55"/>
      <c r="H432" s="55"/>
      <c r="I432" s="55"/>
      <c r="J432" s="55"/>
      <c r="K432" s="55"/>
      <c r="L432" s="55"/>
      <c r="M432" s="55"/>
      <c r="N432" s="55"/>
      <c r="O432" s="55"/>
      <c r="P432" s="55"/>
      <c r="Q432" s="55"/>
      <c r="R432" s="55"/>
    </row>
    <row r="433" spans="3:18" x14ac:dyDescent="0.25">
      <c r="C433" s="55"/>
      <c r="D433" s="55"/>
      <c r="E433" s="55"/>
      <c r="F433" s="55"/>
      <c r="G433" s="55"/>
      <c r="H433" s="55"/>
      <c r="I433" s="55"/>
      <c r="J433" s="55"/>
      <c r="K433" s="55"/>
      <c r="L433" s="55"/>
      <c r="M433" s="55"/>
      <c r="N433" s="55"/>
      <c r="O433" s="55"/>
      <c r="P433" s="55"/>
      <c r="Q433" s="55"/>
      <c r="R433" s="55"/>
    </row>
    <row r="434" spans="3:18" x14ac:dyDescent="0.25">
      <c r="C434" s="55"/>
      <c r="D434" s="55"/>
      <c r="E434" s="55"/>
      <c r="F434" s="55"/>
      <c r="G434" s="55"/>
      <c r="H434" s="55"/>
      <c r="I434" s="55"/>
      <c r="J434" s="55"/>
      <c r="K434" s="55"/>
      <c r="L434" s="55"/>
      <c r="M434" s="55"/>
      <c r="N434" s="55"/>
      <c r="O434" s="55"/>
      <c r="P434" s="55"/>
      <c r="Q434" s="55"/>
      <c r="R434" s="55"/>
    </row>
    <row r="435" spans="3:18" x14ac:dyDescent="0.25">
      <c r="C435" s="55"/>
      <c r="D435" s="55"/>
      <c r="E435" s="55"/>
      <c r="F435" s="55"/>
      <c r="G435" s="55"/>
      <c r="H435" s="55"/>
      <c r="I435" s="55"/>
      <c r="J435" s="55"/>
      <c r="K435" s="55"/>
      <c r="L435" s="55"/>
      <c r="M435" s="55"/>
      <c r="N435" s="55"/>
      <c r="O435" s="55"/>
      <c r="P435" s="55"/>
      <c r="Q435" s="55"/>
      <c r="R435" s="55"/>
    </row>
    <row r="436" spans="3:18" x14ac:dyDescent="0.25"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</row>
    <row r="437" spans="3:18" x14ac:dyDescent="0.25">
      <c r="C437" s="55"/>
      <c r="D437" s="55"/>
      <c r="E437" s="55"/>
      <c r="F437" s="55"/>
      <c r="G437" s="55"/>
      <c r="H437" s="55"/>
      <c r="I437" s="55"/>
      <c r="J437" s="55"/>
      <c r="K437" s="55"/>
      <c r="L437" s="55"/>
      <c r="M437" s="55"/>
      <c r="N437" s="55"/>
      <c r="O437" s="55"/>
      <c r="P437" s="55"/>
      <c r="Q437" s="55"/>
      <c r="R437" s="55"/>
    </row>
    <row r="438" spans="3:18" x14ac:dyDescent="0.25"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5"/>
      <c r="N438" s="55"/>
      <c r="O438" s="55"/>
      <c r="P438" s="55"/>
      <c r="Q438" s="55"/>
      <c r="R438" s="55"/>
    </row>
    <row r="439" spans="3:18" x14ac:dyDescent="0.25"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5"/>
      <c r="N439" s="55"/>
      <c r="O439" s="55"/>
      <c r="P439" s="55"/>
      <c r="Q439" s="55"/>
      <c r="R439" s="55"/>
    </row>
    <row r="440" spans="3:18" x14ac:dyDescent="0.25"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5"/>
      <c r="N440" s="55"/>
      <c r="O440" s="55"/>
      <c r="P440" s="55"/>
      <c r="Q440" s="55"/>
      <c r="R440" s="55"/>
    </row>
    <row r="441" spans="3:18" x14ac:dyDescent="0.25"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</row>
    <row r="442" spans="3:18" x14ac:dyDescent="0.25"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5"/>
      <c r="N442" s="55"/>
      <c r="O442" s="55"/>
      <c r="P442" s="55"/>
      <c r="Q442" s="55"/>
      <c r="R442" s="55"/>
    </row>
    <row r="443" spans="3:18" x14ac:dyDescent="0.25"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</row>
    <row r="444" spans="3:18" x14ac:dyDescent="0.25"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5"/>
      <c r="N444" s="55"/>
      <c r="O444" s="55"/>
      <c r="P444" s="55"/>
      <c r="Q444" s="55"/>
      <c r="R444" s="55"/>
    </row>
    <row r="445" spans="3:18" x14ac:dyDescent="0.25"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5"/>
      <c r="N445" s="55"/>
      <c r="O445" s="55"/>
      <c r="P445" s="55"/>
      <c r="Q445" s="55"/>
      <c r="R445" s="55"/>
    </row>
    <row r="446" spans="3:18" x14ac:dyDescent="0.25"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5"/>
      <c r="N446" s="55"/>
      <c r="O446" s="55"/>
      <c r="P446" s="55"/>
      <c r="Q446" s="55"/>
      <c r="R446" s="55"/>
    </row>
    <row r="447" spans="3:18" x14ac:dyDescent="0.25"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</row>
    <row r="448" spans="3:18" x14ac:dyDescent="0.25">
      <c r="C448" s="55"/>
      <c r="D448" s="55"/>
      <c r="E448" s="55"/>
      <c r="F448" s="55"/>
      <c r="G448" s="55"/>
      <c r="H448" s="55"/>
      <c r="I448" s="55"/>
      <c r="J448" s="55"/>
      <c r="K448" s="55"/>
      <c r="L448" s="55"/>
      <c r="M448" s="55"/>
      <c r="N448" s="55"/>
      <c r="O448" s="55"/>
      <c r="P448" s="55"/>
      <c r="Q448" s="55"/>
      <c r="R448" s="55"/>
    </row>
    <row r="449" spans="3:18" x14ac:dyDescent="0.25">
      <c r="C449" s="55"/>
      <c r="D449" s="55"/>
      <c r="E449" s="55"/>
      <c r="F449" s="55"/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</row>
    <row r="450" spans="3:18" x14ac:dyDescent="0.25">
      <c r="C450" s="55"/>
      <c r="D450" s="55"/>
      <c r="E450" s="55"/>
      <c r="F450" s="55"/>
      <c r="G450" s="55"/>
      <c r="H450" s="55"/>
      <c r="I450" s="55"/>
      <c r="J450" s="55"/>
      <c r="K450" s="55"/>
      <c r="L450" s="55"/>
      <c r="M450" s="55"/>
      <c r="N450" s="55"/>
      <c r="O450" s="55"/>
      <c r="P450" s="55"/>
      <c r="Q450" s="55"/>
      <c r="R450" s="55"/>
    </row>
    <row r="451" spans="3:18" x14ac:dyDescent="0.25">
      <c r="C451" s="55"/>
      <c r="D451" s="55"/>
      <c r="E451" s="55"/>
      <c r="F451" s="55"/>
      <c r="G451" s="55"/>
      <c r="H451" s="55"/>
      <c r="I451" s="55"/>
      <c r="J451" s="55"/>
      <c r="K451" s="55"/>
      <c r="L451" s="55"/>
      <c r="M451" s="55"/>
      <c r="N451" s="55"/>
      <c r="O451" s="55"/>
      <c r="P451" s="55"/>
      <c r="Q451" s="55"/>
      <c r="R451" s="55"/>
    </row>
    <row r="452" spans="3:18" x14ac:dyDescent="0.25"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</row>
    <row r="453" spans="3:18" x14ac:dyDescent="0.25">
      <c r="C453" s="55"/>
      <c r="D453" s="55"/>
      <c r="E453" s="55"/>
      <c r="F453" s="55"/>
      <c r="G453" s="55"/>
      <c r="H453" s="55"/>
      <c r="I453" s="55"/>
      <c r="J453" s="55"/>
      <c r="K453" s="55"/>
      <c r="L453" s="55"/>
      <c r="M453" s="55"/>
      <c r="N453" s="55"/>
      <c r="O453" s="55"/>
      <c r="P453" s="55"/>
      <c r="Q453" s="55"/>
      <c r="R453" s="55"/>
    </row>
    <row r="454" spans="3:18" x14ac:dyDescent="0.25"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5"/>
      <c r="N454" s="55"/>
      <c r="O454" s="55"/>
      <c r="P454" s="55"/>
      <c r="Q454" s="55"/>
      <c r="R454" s="55"/>
    </row>
    <row r="455" spans="3:18" x14ac:dyDescent="0.25"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5"/>
      <c r="N455" s="55"/>
      <c r="O455" s="55"/>
      <c r="P455" s="55"/>
      <c r="Q455" s="55"/>
      <c r="R455" s="55"/>
    </row>
    <row r="456" spans="3:18" x14ac:dyDescent="0.25"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</row>
    <row r="457" spans="3:18" x14ac:dyDescent="0.25"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5"/>
      <c r="N457" s="55"/>
      <c r="O457" s="55"/>
      <c r="P457" s="55"/>
      <c r="Q457" s="55"/>
      <c r="R457" s="55"/>
    </row>
    <row r="458" spans="3:18" x14ac:dyDescent="0.25"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5"/>
      <c r="N458" s="55"/>
      <c r="O458" s="55"/>
      <c r="P458" s="55"/>
      <c r="Q458" s="55"/>
      <c r="R458" s="55"/>
    </row>
    <row r="459" spans="3:18" x14ac:dyDescent="0.25"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5"/>
      <c r="N459" s="55"/>
      <c r="O459" s="55"/>
      <c r="P459" s="55"/>
      <c r="Q459" s="55"/>
      <c r="R459" s="55"/>
    </row>
    <row r="460" spans="3:18" x14ac:dyDescent="0.25"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5"/>
      <c r="N460" s="55"/>
      <c r="O460" s="55"/>
      <c r="P460" s="55"/>
      <c r="Q460" s="55"/>
      <c r="R460" s="55"/>
    </row>
    <row r="461" spans="3:18" x14ac:dyDescent="0.25"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5"/>
      <c r="N461" s="55"/>
      <c r="O461" s="55"/>
      <c r="P461" s="55"/>
      <c r="Q461" s="55"/>
      <c r="R461" s="55"/>
    </row>
    <row r="462" spans="3:18" x14ac:dyDescent="0.25"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5"/>
      <c r="N462" s="55"/>
      <c r="O462" s="55"/>
      <c r="P462" s="55"/>
      <c r="Q462" s="55"/>
      <c r="R462" s="55"/>
    </row>
    <row r="463" spans="3:18" x14ac:dyDescent="0.25"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5"/>
      <c r="N463" s="55"/>
      <c r="O463" s="55"/>
      <c r="P463" s="55"/>
      <c r="Q463" s="55"/>
      <c r="R463" s="55"/>
    </row>
    <row r="464" spans="3:18" x14ac:dyDescent="0.25">
      <c r="C464" s="55"/>
      <c r="D464" s="55"/>
      <c r="E464" s="55"/>
      <c r="F464" s="55"/>
      <c r="G464" s="55"/>
      <c r="H464" s="55"/>
      <c r="I464" s="55"/>
      <c r="J464" s="55"/>
      <c r="K464" s="55"/>
      <c r="L464" s="55"/>
      <c r="M464" s="55"/>
      <c r="N464" s="55"/>
      <c r="O464" s="55"/>
      <c r="P464" s="55"/>
      <c r="Q464" s="55"/>
      <c r="R464" s="55"/>
    </row>
    <row r="465" spans="3:18" x14ac:dyDescent="0.25">
      <c r="C465" s="55"/>
      <c r="D465" s="55"/>
      <c r="E465" s="55"/>
      <c r="F465" s="55"/>
      <c r="G465" s="55"/>
      <c r="H465" s="55"/>
      <c r="I465" s="55"/>
      <c r="J465" s="55"/>
      <c r="K465" s="55"/>
      <c r="L465" s="55"/>
      <c r="M465" s="55"/>
      <c r="N465" s="55"/>
      <c r="O465" s="55"/>
      <c r="P465" s="55"/>
      <c r="Q465" s="55"/>
      <c r="R465" s="55"/>
    </row>
    <row r="466" spans="3:18" x14ac:dyDescent="0.25">
      <c r="C466" s="55"/>
      <c r="D466" s="55"/>
      <c r="E466" s="55"/>
      <c r="F466" s="55"/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</row>
    <row r="467" spans="3:18" x14ac:dyDescent="0.25">
      <c r="C467" s="55"/>
      <c r="D467" s="55"/>
      <c r="E467" s="55"/>
      <c r="F467" s="55"/>
      <c r="G467" s="55"/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</row>
    <row r="468" spans="3:18" x14ac:dyDescent="0.25">
      <c r="C468" s="55"/>
      <c r="D468" s="55"/>
      <c r="E468" s="55"/>
      <c r="F468" s="55"/>
      <c r="G468" s="55"/>
      <c r="H468" s="55"/>
      <c r="I468" s="55"/>
      <c r="J468" s="55"/>
      <c r="K468" s="55"/>
      <c r="L468" s="55"/>
      <c r="M468" s="55"/>
      <c r="N468" s="55"/>
      <c r="O468" s="55"/>
      <c r="P468" s="55"/>
      <c r="Q468" s="55"/>
      <c r="R468" s="55"/>
    </row>
    <row r="469" spans="3:18" x14ac:dyDescent="0.25">
      <c r="C469" s="55"/>
      <c r="D469" s="55"/>
      <c r="E469" s="55"/>
      <c r="F469" s="55"/>
      <c r="G469" s="55"/>
      <c r="H469" s="55"/>
      <c r="I469" s="55"/>
      <c r="J469" s="55"/>
      <c r="K469" s="55"/>
      <c r="L469" s="55"/>
      <c r="M469" s="55"/>
      <c r="N469" s="55"/>
      <c r="O469" s="55"/>
      <c r="P469" s="55"/>
      <c r="Q469" s="55"/>
      <c r="R469" s="55"/>
    </row>
    <row r="470" spans="3:18" x14ac:dyDescent="0.25">
      <c r="C470" s="55"/>
      <c r="D470" s="55"/>
      <c r="E470" s="55"/>
      <c r="F470" s="55"/>
      <c r="G470" s="55"/>
      <c r="H470" s="55"/>
      <c r="I470" s="55"/>
      <c r="J470" s="55"/>
      <c r="K470" s="55"/>
      <c r="L470" s="55"/>
      <c r="M470" s="55"/>
      <c r="N470" s="55"/>
      <c r="O470" s="55"/>
      <c r="P470" s="55"/>
      <c r="Q470" s="55"/>
      <c r="R470" s="55"/>
    </row>
    <row r="471" spans="3:18" x14ac:dyDescent="0.25">
      <c r="C471" s="55"/>
      <c r="D471" s="55"/>
      <c r="E471" s="55"/>
      <c r="F471" s="55"/>
      <c r="G471" s="55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55"/>
    </row>
    <row r="472" spans="3:18" x14ac:dyDescent="0.25">
      <c r="C472" s="55"/>
      <c r="D472" s="55"/>
      <c r="E472" s="55"/>
      <c r="F472" s="55"/>
      <c r="G472" s="55"/>
      <c r="H472" s="55"/>
      <c r="I472" s="55"/>
      <c r="J472" s="55"/>
      <c r="K472" s="55"/>
      <c r="L472" s="55"/>
      <c r="M472" s="55"/>
      <c r="N472" s="55"/>
      <c r="O472" s="55"/>
      <c r="P472" s="55"/>
      <c r="Q472" s="55"/>
      <c r="R472" s="55"/>
    </row>
    <row r="473" spans="3:18" x14ac:dyDescent="0.25">
      <c r="C473" s="55"/>
      <c r="D473" s="55"/>
      <c r="E473" s="55"/>
      <c r="F473" s="55"/>
      <c r="G473" s="55"/>
      <c r="H473" s="55"/>
      <c r="I473" s="55"/>
      <c r="J473" s="55"/>
      <c r="K473" s="55"/>
      <c r="L473" s="55"/>
      <c r="M473" s="55"/>
      <c r="N473" s="55"/>
      <c r="O473" s="55"/>
      <c r="P473" s="55"/>
      <c r="Q473" s="55"/>
      <c r="R473" s="55"/>
    </row>
    <row r="474" spans="3:18" x14ac:dyDescent="0.25">
      <c r="C474" s="55"/>
      <c r="D474" s="55"/>
      <c r="E474" s="55"/>
      <c r="F474" s="55"/>
      <c r="G474" s="55"/>
      <c r="H474" s="55"/>
      <c r="I474" s="55"/>
      <c r="J474" s="55"/>
      <c r="K474" s="55"/>
      <c r="L474" s="55"/>
      <c r="M474" s="55"/>
      <c r="N474" s="55"/>
      <c r="O474" s="55"/>
      <c r="P474" s="55"/>
      <c r="Q474" s="55"/>
      <c r="R474" s="55"/>
    </row>
    <row r="475" spans="3:18" x14ac:dyDescent="0.25">
      <c r="C475" s="55"/>
      <c r="D475" s="55"/>
      <c r="E475" s="55"/>
      <c r="F475" s="55"/>
      <c r="G475" s="55"/>
      <c r="H475" s="55"/>
      <c r="I475" s="55"/>
      <c r="J475" s="55"/>
      <c r="K475" s="55"/>
      <c r="L475" s="55"/>
      <c r="M475" s="55"/>
      <c r="N475" s="55"/>
      <c r="O475" s="55"/>
      <c r="P475" s="55"/>
      <c r="Q475" s="55"/>
      <c r="R475" s="55"/>
    </row>
    <row r="476" spans="3:18" x14ac:dyDescent="0.25">
      <c r="C476" s="55"/>
      <c r="D476" s="55"/>
      <c r="E476" s="55"/>
      <c r="F476" s="55"/>
      <c r="G476" s="55"/>
      <c r="H476" s="55"/>
      <c r="I476" s="55"/>
      <c r="J476" s="55"/>
      <c r="K476" s="55"/>
      <c r="L476" s="55"/>
      <c r="M476" s="55"/>
      <c r="N476" s="55"/>
      <c r="O476" s="55"/>
      <c r="P476" s="55"/>
      <c r="Q476" s="55"/>
      <c r="R476" s="55"/>
    </row>
    <row r="477" spans="3:18" x14ac:dyDescent="0.25">
      <c r="C477" s="55"/>
      <c r="D477" s="55"/>
      <c r="E477" s="55"/>
      <c r="F477" s="55"/>
      <c r="G477" s="55"/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</row>
    <row r="478" spans="3:18" x14ac:dyDescent="0.25">
      <c r="C478" s="55"/>
      <c r="D478" s="55"/>
      <c r="E478" s="55"/>
      <c r="F478" s="55"/>
      <c r="G478" s="55"/>
      <c r="H478" s="55"/>
      <c r="I478" s="55"/>
      <c r="J478" s="55"/>
      <c r="K478" s="55"/>
      <c r="L478" s="55"/>
      <c r="M478" s="55"/>
      <c r="N478" s="55"/>
      <c r="O478" s="55"/>
      <c r="P478" s="55"/>
      <c r="Q478" s="55"/>
      <c r="R478" s="55"/>
    </row>
    <row r="479" spans="3:18" x14ac:dyDescent="0.25">
      <c r="C479" s="55"/>
      <c r="D479" s="55"/>
      <c r="E479" s="55"/>
      <c r="F479" s="55"/>
      <c r="G479" s="55"/>
      <c r="H479" s="55"/>
      <c r="I479" s="55"/>
      <c r="J479" s="55"/>
      <c r="K479" s="55"/>
      <c r="L479" s="55"/>
      <c r="M479" s="55"/>
      <c r="N479" s="55"/>
      <c r="O479" s="55"/>
      <c r="P479" s="55"/>
      <c r="Q479" s="55"/>
      <c r="R479" s="55"/>
    </row>
    <row r="480" spans="3:18" x14ac:dyDescent="0.25">
      <c r="C480" s="55"/>
      <c r="D480" s="55"/>
      <c r="E480" s="55"/>
      <c r="F480" s="55"/>
      <c r="G480" s="55"/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</row>
    <row r="481" spans="3:18" x14ac:dyDescent="0.25">
      <c r="C481" s="55"/>
      <c r="D481" s="55"/>
      <c r="E481" s="55"/>
      <c r="F481" s="55"/>
      <c r="G481" s="55"/>
      <c r="H481" s="55"/>
      <c r="I481" s="55"/>
      <c r="J481" s="55"/>
      <c r="K481" s="55"/>
      <c r="L481" s="55"/>
      <c r="M481" s="55"/>
      <c r="N481" s="55"/>
      <c r="O481" s="55"/>
      <c r="P481" s="55"/>
      <c r="Q481" s="55"/>
      <c r="R481" s="55"/>
    </row>
    <row r="482" spans="3:18" x14ac:dyDescent="0.25">
      <c r="C482" s="55"/>
      <c r="D482" s="55"/>
      <c r="E482" s="55"/>
      <c r="F482" s="55"/>
      <c r="G482" s="55"/>
      <c r="H482" s="55"/>
      <c r="I482" s="55"/>
      <c r="J482" s="55"/>
      <c r="K482" s="55"/>
      <c r="L482" s="55"/>
      <c r="M482" s="55"/>
      <c r="N482" s="55"/>
      <c r="O482" s="55"/>
      <c r="P482" s="55"/>
      <c r="Q482" s="55"/>
      <c r="R482" s="55"/>
    </row>
    <row r="483" spans="3:18" x14ac:dyDescent="0.25">
      <c r="C483" s="55"/>
      <c r="D483" s="55"/>
      <c r="E483" s="55"/>
      <c r="F483" s="55"/>
      <c r="G483" s="55"/>
      <c r="H483" s="55"/>
      <c r="I483" s="55"/>
      <c r="J483" s="55"/>
      <c r="K483" s="55"/>
      <c r="L483" s="55"/>
      <c r="M483" s="55"/>
      <c r="N483" s="55"/>
      <c r="O483" s="55"/>
      <c r="P483" s="55"/>
      <c r="Q483" s="55"/>
      <c r="R483" s="55"/>
    </row>
    <row r="484" spans="3:18" x14ac:dyDescent="0.25"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5"/>
      <c r="N484" s="55"/>
      <c r="O484" s="55"/>
      <c r="P484" s="55"/>
      <c r="Q484" s="55"/>
      <c r="R484" s="55"/>
    </row>
    <row r="485" spans="3:18" x14ac:dyDescent="0.25">
      <c r="C485" s="55"/>
      <c r="D485" s="55"/>
      <c r="E485" s="55"/>
      <c r="F485" s="55"/>
      <c r="G485" s="55"/>
      <c r="H485" s="55"/>
      <c r="I485" s="55"/>
      <c r="J485" s="55"/>
      <c r="K485" s="55"/>
      <c r="L485" s="55"/>
      <c r="M485" s="55"/>
      <c r="N485" s="55"/>
      <c r="O485" s="55"/>
      <c r="P485" s="55"/>
      <c r="Q485" s="55"/>
      <c r="R485" s="55"/>
    </row>
    <row r="486" spans="3:18" x14ac:dyDescent="0.25"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5"/>
      <c r="N486" s="55"/>
      <c r="O486" s="55"/>
      <c r="P486" s="55"/>
      <c r="Q486" s="55"/>
      <c r="R486" s="55"/>
    </row>
    <row r="487" spans="3:18" x14ac:dyDescent="0.25"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5"/>
      <c r="N487" s="55"/>
      <c r="O487" s="55"/>
      <c r="P487" s="55"/>
      <c r="Q487" s="55"/>
      <c r="R487" s="55"/>
    </row>
    <row r="488" spans="3:18" x14ac:dyDescent="0.25"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5"/>
      <c r="N488" s="55"/>
      <c r="O488" s="55"/>
      <c r="P488" s="55"/>
      <c r="Q488" s="55"/>
      <c r="R488" s="55"/>
    </row>
    <row r="489" spans="3:18" x14ac:dyDescent="0.25"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</row>
    <row r="490" spans="3:18" x14ac:dyDescent="0.25"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</row>
    <row r="491" spans="3:18" x14ac:dyDescent="0.25"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</row>
    <row r="492" spans="3:18" x14ac:dyDescent="0.25"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5"/>
      <c r="N492" s="55"/>
      <c r="O492" s="55"/>
      <c r="P492" s="55"/>
      <c r="Q492" s="55"/>
      <c r="R492" s="55"/>
    </row>
    <row r="493" spans="3:18" x14ac:dyDescent="0.25"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5"/>
      <c r="N493" s="55"/>
      <c r="O493" s="55"/>
      <c r="P493" s="55"/>
      <c r="Q493" s="55"/>
      <c r="R493" s="55"/>
    </row>
    <row r="494" spans="3:18" x14ac:dyDescent="0.25"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5"/>
      <c r="N494" s="55"/>
      <c r="O494" s="55"/>
      <c r="P494" s="55"/>
      <c r="Q494" s="55"/>
      <c r="R494" s="55"/>
    </row>
    <row r="495" spans="3:18" x14ac:dyDescent="0.25"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</row>
    <row r="496" spans="3:18" x14ac:dyDescent="0.25">
      <c r="C496" s="55"/>
      <c r="D496" s="55"/>
      <c r="E496" s="55"/>
      <c r="F496" s="55"/>
      <c r="G496" s="55"/>
      <c r="H496" s="55"/>
      <c r="I496" s="55"/>
      <c r="J496" s="55"/>
      <c r="K496" s="55"/>
      <c r="L496" s="55"/>
      <c r="M496" s="55"/>
      <c r="N496" s="55"/>
      <c r="O496" s="55"/>
      <c r="P496" s="55"/>
      <c r="Q496" s="55"/>
      <c r="R496" s="55"/>
    </row>
    <row r="497" spans="3:18" x14ac:dyDescent="0.25">
      <c r="C497" s="55"/>
      <c r="D497" s="55"/>
      <c r="E497" s="55"/>
      <c r="F497" s="55"/>
      <c r="G497" s="55"/>
      <c r="H497" s="55"/>
      <c r="I497" s="55"/>
      <c r="J497" s="55"/>
      <c r="K497" s="55"/>
      <c r="L497" s="55"/>
      <c r="M497" s="55"/>
      <c r="N497" s="55"/>
      <c r="O497" s="55"/>
      <c r="P497" s="55"/>
      <c r="Q497" s="55"/>
      <c r="R497" s="55"/>
    </row>
    <row r="498" spans="3:18" x14ac:dyDescent="0.25">
      <c r="C498" s="55"/>
      <c r="D498" s="55"/>
      <c r="E498" s="55"/>
      <c r="F498" s="55"/>
      <c r="G498" s="55"/>
      <c r="H498" s="55"/>
      <c r="I498" s="55"/>
      <c r="J498" s="55"/>
      <c r="K498" s="55"/>
      <c r="L498" s="55"/>
      <c r="M498" s="55"/>
      <c r="N498" s="55"/>
      <c r="O498" s="55"/>
      <c r="P498" s="55"/>
      <c r="Q498" s="55"/>
      <c r="R498" s="55"/>
    </row>
    <row r="499" spans="3:18" x14ac:dyDescent="0.25">
      <c r="C499" s="55"/>
      <c r="D499" s="55"/>
      <c r="E499" s="55"/>
      <c r="F499" s="55"/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</row>
    <row r="500" spans="3:18" x14ac:dyDescent="0.25"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/>
      <c r="R500" s="55"/>
    </row>
  </sheetData>
  <sortState ref="A9:O18">
    <sortCondition ref="A8"/>
  </sortState>
  <mergeCells count="1">
    <mergeCell ref="X3:Y3"/>
  </mergeCells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92D050"/>
  </sheetPr>
  <dimension ref="A1:AL43"/>
  <sheetViews>
    <sheetView topLeftCell="C1" workbookViewId="0">
      <selection activeCell="S8" sqref="S8"/>
    </sheetView>
  </sheetViews>
  <sheetFormatPr defaultRowHeight="13.5" x14ac:dyDescent="0.25"/>
  <cols>
    <col min="1" max="1" width="13.28515625" style="245" customWidth="1"/>
    <col min="2" max="2" width="35" style="127" customWidth="1"/>
    <col min="3" max="4" width="7.85546875" style="127" customWidth="1"/>
    <col min="5" max="5" width="8.42578125" style="127" customWidth="1"/>
    <col min="6" max="18" width="8.140625" style="127" customWidth="1"/>
    <col min="19" max="19" width="14.140625" style="127" customWidth="1"/>
    <col min="20" max="20" width="14.85546875" style="127" customWidth="1"/>
    <col min="21" max="21" width="14.42578125" style="127" customWidth="1"/>
    <col min="22" max="22" width="9.28515625" style="127" customWidth="1"/>
    <col min="23" max="26" width="8.28515625" style="127" customWidth="1"/>
    <col min="27" max="27" width="14.5703125" style="127" customWidth="1"/>
    <col min="28" max="28" width="16.5703125" style="127" customWidth="1"/>
    <col min="29" max="29" width="17" style="127" bestFit="1" customWidth="1"/>
    <col min="30" max="16384" width="9.140625" style="127"/>
  </cols>
  <sheetData>
    <row r="1" spans="1:38" s="129" customFormat="1" x14ac:dyDescent="0.25">
      <c r="A1" s="160" t="s">
        <v>44</v>
      </c>
      <c r="B1" s="130"/>
      <c r="S1" s="241"/>
      <c r="T1" s="241"/>
      <c r="AD1" s="127"/>
      <c r="AE1" s="127"/>
      <c r="AF1" s="127"/>
      <c r="AG1" s="127"/>
      <c r="AH1" s="127"/>
      <c r="AI1" s="127"/>
      <c r="AJ1" s="127"/>
      <c r="AK1" s="127"/>
      <c r="AL1" s="127"/>
    </row>
    <row r="2" spans="1:38" s="129" customFormat="1" x14ac:dyDescent="0.25">
      <c r="A2" s="43"/>
      <c r="S2" s="241"/>
      <c r="T2" s="241"/>
      <c r="AD2" s="127"/>
      <c r="AE2" s="127"/>
      <c r="AF2" s="302"/>
      <c r="AG2" s="302"/>
      <c r="AH2" s="164"/>
      <c r="AI2" s="127"/>
      <c r="AJ2" s="127"/>
      <c r="AK2" s="127"/>
      <c r="AL2" s="127"/>
    </row>
    <row r="3" spans="1:38" s="129" customFormat="1" x14ac:dyDescent="0.25">
      <c r="A3" s="124" t="s">
        <v>145</v>
      </c>
      <c r="S3" s="241"/>
      <c r="AD3" s="127"/>
      <c r="AE3" s="127"/>
      <c r="AF3" s="127"/>
      <c r="AG3" s="127"/>
      <c r="AH3" s="127"/>
      <c r="AI3" s="127"/>
      <c r="AJ3" s="127"/>
      <c r="AK3" s="127"/>
      <c r="AL3" s="127"/>
    </row>
    <row r="4" spans="1:38" s="129" customFormat="1" x14ac:dyDescent="0.25">
      <c r="A4" s="130" t="s">
        <v>42</v>
      </c>
      <c r="B4" s="242"/>
      <c r="C4" s="132" t="s">
        <v>69</v>
      </c>
      <c r="D4" s="132" t="s">
        <v>91</v>
      </c>
      <c r="E4" s="132" t="s">
        <v>93</v>
      </c>
      <c r="F4" s="132" t="s">
        <v>94</v>
      </c>
      <c r="G4" s="132" t="s">
        <v>96</v>
      </c>
      <c r="H4" s="132" t="s">
        <v>100</v>
      </c>
      <c r="I4" s="132" t="s">
        <v>101</v>
      </c>
      <c r="J4" s="132" t="s">
        <v>102</v>
      </c>
      <c r="K4" s="132" t="s">
        <v>105</v>
      </c>
      <c r="L4" s="132" t="s">
        <v>106</v>
      </c>
      <c r="M4" s="132" t="s">
        <v>116</v>
      </c>
      <c r="N4" s="166" t="s">
        <v>119</v>
      </c>
      <c r="O4" s="166" t="s">
        <v>122</v>
      </c>
      <c r="P4" s="166" t="s">
        <v>123</v>
      </c>
      <c r="Q4" s="166" t="s">
        <v>125</v>
      </c>
      <c r="R4" s="166" t="s">
        <v>130</v>
      </c>
      <c r="S4" s="133" t="s">
        <v>132</v>
      </c>
      <c r="T4" s="134" t="s">
        <v>133</v>
      </c>
      <c r="U4" s="134" t="s">
        <v>134</v>
      </c>
      <c r="V4" s="127"/>
      <c r="W4" s="170"/>
      <c r="X4" s="170"/>
      <c r="Y4" s="170"/>
      <c r="Z4" s="170"/>
      <c r="AA4" s="136"/>
      <c r="AB4" s="136"/>
      <c r="AC4" s="136"/>
      <c r="AD4" s="136"/>
    </row>
    <row r="5" spans="1:38" s="129" customFormat="1" x14ac:dyDescent="0.25">
      <c r="A5" s="160" t="s">
        <v>70</v>
      </c>
      <c r="B5" s="130" t="s">
        <v>45</v>
      </c>
      <c r="C5" s="137">
        <v>617.13684470265298</v>
      </c>
      <c r="D5" s="137">
        <v>679.99964057804527</v>
      </c>
      <c r="E5" s="137">
        <v>720.69405217435815</v>
      </c>
      <c r="F5" s="137">
        <v>673.01729653895825</v>
      </c>
      <c r="G5" s="137">
        <v>677.93744892929192</v>
      </c>
      <c r="H5" s="137">
        <v>657.37087384594861</v>
      </c>
      <c r="I5" s="137">
        <v>749.53768704437061</v>
      </c>
      <c r="J5" s="137">
        <v>764.88688377006997</v>
      </c>
      <c r="K5" s="137">
        <v>708.66927666630818</v>
      </c>
      <c r="L5" s="137">
        <v>743.11876732784935</v>
      </c>
      <c r="M5" s="137">
        <v>823.94480423075834</v>
      </c>
      <c r="N5" s="137">
        <v>892.37553211077261</v>
      </c>
      <c r="O5" s="137">
        <v>916.68177673333821</v>
      </c>
      <c r="P5" s="137">
        <v>733.4985552218518</v>
      </c>
      <c r="Q5" s="137">
        <v>978.31173166652434</v>
      </c>
      <c r="R5" s="137">
        <v>900.35428986306852</v>
      </c>
      <c r="S5" s="138">
        <v>100</v>
      </c>
      <c r="T5" s="139">
        <v>-7.9685686351381735E-2</v>
      </c>
      <c r="U5" s="139">
        <v>8.9410315110538541E-3</v>
      </c>
      <c r="V5" s="127"/>
      <c r="W5" s="127"/>
      <c r="X5" s="127"/>
      <c r="Y5" s="127"/>
      <c r="Z5" s="127"/>
      <c r="AA5" s="127"/>
      <c r="AB5" s="127"/>
      <c r="AC5" s="127"/>
      <c r="AD5" s="127"/>
    </row>
    <row r="6" spans="1:38" s="129" customFormat="1" x14ac:dyDescent="0.25">
      <c r="A6" s="141"/>
      <c r="B6" s="141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3"/>
      <c r="T6" s="144"/>
      <c r="U6" s="145"/>
      <c r="V6" s="127"/>
      <c r="W6" s="127"/>
      <c r="X6" s="127"/>
      <c r="Y6" s="127"/>
      <c r="Z6" s="127"/>
      <c r="AA6" s="127"/>
      <c r="AB6" s="127"/>
      <c r="AC6" s="127"/>
      <c r="AD6" s="127"/>
    </row>
    <row r="7" spans="1:38" s="129" customFormat="1" x14ac:dyDescent="0.25">
      <c r="A7" s="174" t="s">
        <v>71</v>
      </c>
      <c r="B7" s="175" t="s">
        <v>89</v>
      </c>
      <c r="C7" s="51">
        <v>112.14138368128584</v>
      </c>
      <c r="D7" s="51">
        <v>107.84601392509859</v>
      </c>
      <c r="E7" s="51">
        <v>119.72</v>
      </c>
      <c r="F7" s="51">
        <v>120.30228089040638</v>
      </c>
      <c r="G7" s="51">
        <v>94.215865938873975</v>
      </c>
      <c r="H7" s="51">
        <v>110.05008564971604</v>
      </c>
      <c r="I7" s="51">
        <v>104.56</v>
      </c>
      <c r="J7" s="51">
        <v>114.57779293749199</v>
      </c>
      <c r="K7" s="51">
        <v>89.962699448174348</v>
      </c>
      <c r="L7" s="51">
        <v>87.22</v>
      </c>
      <c r="M7" s="51">
        <v>105.97</v>
      </c>
      <c r="N7" s="51">
        <v>120.65628475821937</v>
      </c>
      <c r="O7" s="51">
        <v>107.27147784017532</v>
      </c>
      <c r="P7" s="51">
        <v>88.366994377439497</v>
      </c>
      <c r="Q7" s="51">
        <v>104.5840666323917</v>
      </c>
      <c r="R7" s="51">
        <v>121.89704629653019</v>
      </c>
      <c r="S7" s="143">
        <v>13.538786638654107</v>
      </c>
      <c r="T7" s="147">
        <v>0.16554127432233856</v>
      </c>
      <c r="U7" s="147">
        <v>1.0283438950545731E-2</v>
      </c>
      <c r="V7" s="127"/>
      <c r="W7" s="127"/>
      <c r="X7" s="127"/>
      <c r="Y7" s="127"/>
      <c r="Z7" s="127"/>
      <c r="AA7" s="127"/>
      <c r="AB7" s="127"/>
      <c r="AC7" s="127"/>
      <c r="AD7" s="127"/>
    </row>
    <row r="8" spans="1:38" s="129" customFormat="1" x14ac:dyDescent="0.25">
      <c r="A8" s="174" t="s">
        <v>72</v>
      </c>
      <c r="B8" s="175" t="s">
        <v>90</v>
      </c>
      <c r="C8" s="51">
        <v>7.2937430142202171</v>
      </c>
      <c r="D8" s="51">
        <v>6.499433641273197</v>
      </c>
      <c r="E8" s="51">
        <v>7.9161154301053944</v>
      </c>
      <c r="F8" s="51">
        <v>11.87</v>
      </c>
      <c r="G8" s="51">
        <v>10.220000000000001</v>
      </c>
      <c r="H8" s="51">
        <v>8.9287283935313155</v>
      </c>
      <c r="I8" s="51">
        <v>16.665580382032338</v>
      </c>
      <c r="J8" s="51">
        <v>13.54</v>
      </c>
      <c r="K8" s="51">
        <v>6.4175070536515557</v>
      </c>
      <c r="L8" s="51">
        <v>6.9468604119163704</v>
      </c>
      <c r="M8" s="51">
        <v>6.9526222794876045</v>
      </c>
      <c r="N8" s="51">
        <v>6.7520868257299602</v>
      </c>
      <c r="O8" s="51">
        <v>5.3658132069584967</v>
      </c>
      <c r="P8" s="51">
        <v>4.4207184446949235</v>
      </c>
      <c r="Q8" s="51">
        <v>4.4674532051930003</v>
      </c>
      <c r="R8" s="51">
        <v>7.9030169917483439</v>
      </c>
      <c r="S8" s="143">
        <v>0.87776746117911919</v>
      </c>
      <c r="T8" s="147">
        <v>0.76902065422013144</v>
      </c>
      <c r="U8" s="147">
        <v>0.17045547483669354</v>
      </c>
      <c r="V8" s="127"/>
      <c r="W8" s="127"/>
      <c r="X8" s="127"/>
      <c r="Y8" s="127"/>
      <c r="Z8" s="127"/>
      <c r="AA8" s="127"/>
      <c r="AB8" s="127"/>
      <c r="AC8" s="127"/>
      <c r="AD8" s="127"/>
    </row>
    <row r="9" spans="1:38" s="129" customFormat="1" x14ac:dyDescent="0.25">
      <c r="A9" s="174" t="s">
        <v>73</v>
      </c>
      <c r="B9" s="175" t="s">
        <v>81</v>
      </c>
      <c r="C9" s="51">
        <v>12.644860920611192</v>
      </c>
      <c r="D9" s="51">
        <v>13.952873660624912</v>
      </c>
      <c r="E9" s="51">
        <v>13.780469227498076</v>
      </c>
      <c r="F9" s="51">
        <v>16.418824381200849</v>
      </c>
      <c r="G9" s="51">
        <v>13.683844514372211</v>
      </c>
      <c r="H9" s="51">
        <v>13.719466500544575</v>
      </c>
      <c r="I9" s="51">
        <v>20.14037935213587</v>
      </c>
      <c r="J9" s="51">
        <v>17.038623546953914</v>
      </c>
      <c r="K9" s="51">
        <v>16.287470930720296</v>
      </c>
      <c r="L9" s="51">
        <v>20.439101855537032</v>
      </c>
      <c r="M9" s="51">
        <v>18.119634473566034</v>
      </c>
      <c r="N9" s="51">
        <v>16.797937111631381</v>
      </c>
      <c r="O9" s="51">
        <v>16.079078013300403</v>
      </c>
      <c r="P9" s="51">
        <v>19.535460173677034</v>
      </c>
      <c r="Q9" s="51">
        <v>17.706943777462971</v>
      </c>
      <c r="R9" s="51">
        <v>18.652108047245189</v>
      </c>
      <c r="S9" s="143">
        <v>2.0716409370451179</v>
      </c>
      <c r="T9" s="147">
        <v>5.3378170827266258E-2</v>
      </c>
      <c r="U9" s="147">
        <v>0.11038087137080232</v>
      </c>
      <c r="V9" s="127"/>
      <c r="W9" s="127"/>
      <c r="X9" s="127"/>
      <c r="Y9" s="127"/>
      <c r="Z9" s="127"/>
      <c r="AA9" s="127"/>
      <c r="AB9" s="127"/>
      <c r="AC9" s="127"/>
      <c r="AD9" s="127"/>
    </row>
    <row r="10" spans="1:38" x14ac:dyDescent="0.25">
      <c r="A10" s="174" t="s">
        <v>74</v>
      </c>
      <c r="B10" s="175" t="s">
        <v>82</v>
      </c>
      <c r="C10" s="51">
        <v>128.76004005628468</v>
      </c>
      <c r="D10" s="51">
        <v>125.853999341963</v>
      </c>
      <c r="E10" s="51">
        <v>112.58</v>
      </c>
      <c r="F10" s="51">
        <v>126.11</v>
      </c>
      <c r="G10" s="51">
        <v>135.30204005578659</v>
      </c>
      <c r="H10" s="51">
        <v>139.41035125947485</v>
      </c>
      <c r="I10" s="51">
        <v>161.22999999999999</v>
      </c>
      <c r="J10" s="51">
        <v>131.49071482956251</v>
      </c>
      <c r="K10" s="51">
        <v>127.18117856522453</v>
      </c>
      <c r="L10" s="51">
        <v>134.88590097654702</v>
      </c>
      <c r="M10" s="51">
        <v>143.28296111558009</v>
      </c>
      <c r="N10" s="51">
        <v>127.06692273102037</v>
      </c>
      <c r="O10" s="51">
        <v>147.90071936222589</v>
      </c>
      <c r="P10" s="51">
        <v>75.209149248617294</v>
      </c>
      <c r="Q10" s="51">
        <v>61.348879187437369</v>
      </c>
      <c r="R10" s="51">
        <v>70.611178060297448</v>
      </c>
      <c r="S10" s="143">
        <v>7.8425991696042709</v>
      </c>
      <c r="T10" s="147">
        <v>0.15097747498468972</v>
      </c>
      <c r="U10" s="147">
        <v>-0.44429929880516883</v>
      </c>
    </row>
    <row r="11" spans="1:38" x14ac:dyDescent="0.25">
      <c r="A11" s="174" t="s">
        <v>75</v>
      </c>
      <c r="B11" s="175" t="s">
        <v>83</v>
      </c>
      <c r="C11" s="51">
        <v>17.898129873662562</v>
      </c>
      <c r="D11" s="51">
        <v>36.446061604939487</v>
      </c>
      <c r="E11" s="51">
        <v>31.18</v>
      </c>
      <c r="F11" s="51">
        <v>20.516225862137556</v>
      </c>
      <c r="G11" s="51">
        <v>24.791523727499396</v>
      </c>
      <c r="H11" s="51">
        <v>34.68</v>
      </c>
      <c r="I11" s="51">
        <v>30.75</v>
      </c>
      <c r="J11" s="51">
        <v>24.785603278986621</v>
      </c>
      <c r="K11" s="51">
        <v>31.556013063269521</v>
      </c>
      <c r="L11" s="51">
        <v>28.174161533657628</v>
      </c>
      <c r="M11" s="51">
        <v>19.330585710658855</v>
      </c>
      <c r="N11" s="51">
        <v>22.471812518819824</v>
      </c>
      <c r="O11" s="51">
        <v>32.735396290669854</v>
      </c>
      <c r="P11" s="51">
        <v>23.021928878251281</v>
      </c>
      <c r="Q11" s="51">
        <v>26.680273100909506</v>
      </c>
      <c r="R11" s="51">
        <v>28.197293297014504</v>
      </c>
      <c r="S11" s="143">
        <v>3.1317997386676439</v>
      </c>
      <c r="T11" s="147">
        <v>5.6859245419541127E-2</v>
      </c>
      <c r="U11" s="147">
        <v>0.25478500113863412</v>
      </c>
    </row>
    <row r="12" spans="1:38" x14ac:dyDescent="0.25">
      <c r="A12" s="174" t="s">
        <v>76</v>
      </c>
      <c r="B12" s="175" t="s">
        <v>84</v>
      </c>
      <c r="C12" s="51">
        <v>64.779488422689468</v>
      </c>
      <c r="D12" s="51">
        <v>78.99092852892403</v>
      </c>
      <c r="E12" s="51">
        <v>107.15162066009312</v>
      </c>
      <c r="F12" s="51">
        <v>83.99718480841176</v>
      </c>
      <c r="G12" s="51">
        <v>80.66900042311434</v>
      </c>
      <c r="H12" s="51">
        <v>74.706786705857027</v>
      </c>
      <c r="I12" s="51">
        <v>86.452052013476944</v>
      </c>
      <c r="J12" s="51">
        <v>89.95</v>
      </c>
      <c r="K12" s="51">
        <v>95.374752370460712</v>
      </c>
      <c r="L12" s="51">
        <v>80.825098390067765</v>
      </c>
      <c r="M12" s="51">
        <v>92.998495034929363</v>
      </c>
      <c r="N12" s="51">
        <v>95.66</v>
      </c>
      <c r="O12" s="51">
        <v>107.70561418756832</v>
      </c>
      <c r="P12" s="51">
        <v>87.62</v>
      </c>
      <c r="Q12" s="51">
        <v>104.17431796054542</v>
      </c>
      <c r="R12" s="51">
        <v>103.57753850928854</v>
      </c>
      <c r="S12" s="143">
        <v>11.504086744012877</v>
      </c>
      <c r="T12" s="147">
        <v>-5.7286619479754997E-3</v>
      </c>
      <c r="U12" s="147">
        <v>8.2767494347570025E-2</v>
      </c>
    </row>
    <row r="13" spans="1:38" x14ac:dyDescent="0.25">
      <c r="A13" s="174" t="s">
        <v>77</v>
      </c>
      <c r="B13" s="175" t="s">
        <v>85</v>
      </c>
      <c r="C13" s="51">
        <v>92.085884167268702</v>
      </c>
      <c r="D13" s="51">
        <v>100.89381746619003</v>
      </c>
      <c r="E13" s="51">
        <v>111.9030147072944</v>
      </c>
      <c r="F13" s="51">
        <v>101.99111074915388</v>
      </c>
      <c r="G13" s="51">
        <v>105.67504810398319</v>
      </c>
      <c r="H13" s="51">
        <v>102.52208797023309</v>
      </c>
      <c r="I13" s="51">
        <v>119.00272555007567</v>
      </c>
      <c r="J13" s="51">
        <v>128.69813835701547</v>
      </c>
      <c r="K13" s="51">
        <v>131.29</v>
      </c>
      <c r="L13" s="51">
        <v>127.76</v>
      </c>
      <c r="M13" s="51">
        <v>138.10556850308154</v>
      </c>
      <c r="N13" s="51">
        <v>145.96061830702388</v>
      </c>
      <c r="O13" s="51">
        <v>144.06</v>
      </c>
      <c r="P13" s="51">
        <v>103.42350259447801</v>
      </c>
      <c r="Q13" s="51">
        <v>170.91288978310524</v>
      </c>
      <c r="R13" s="51">
        <v>144.14003612336649</v>
      </c>
      <c r="S13" s="143">
        <v>16.00925743856768</v>
      </c>
      <c r="T13" s="147">
        <v>-0.15664619382256362</v>
      </c>
      <c r="U13" s="147">
        <v>-1.247310544977176E-2</v>
      </c>
    </row>
    <row r="14" spans="1:38" x14ac:dyDescent="0.25">
      <c r="A14" s="174" t="s">
        <v>78</v>
      </c>
      <c r="B14" s="175" t="s">
        <v>86</v>
      </c>
      <c r="C14" s="51">
        <v>137.1698919683632</v>
      </c>
      <c r="D14" s="51">
        <v>149.91762269668618</v>
      </c>
      <c r="E14" s="51">
        <v>159.98888789240362</v>
      </c>
      <c r="F14" s="51">
        <v>146.00615835934966</v>
      </c>
      <c r="G14" s="51">
        <v>156.84633557277897</v>
      </c>
      <c r="H14" s="51">
        <v>123.67019533846023</v>
      </c>
      <c r="I14" s="51">
        <v>160.54986251995274</v>
      </c>
      <c r="J14" s="51">
        <v>192.41395082213202</v>
      </c>
      <c r="K14" s="51">
        <v>163.54921109090418</v>
      </c>
      <c r="L14" s="51">
        <v>190.36711453211561</v>
      </c>
      <c r="M14" s="51">
        <v>125.81208698597862</v>
      </c>
      <c r="N14" s="51">
        <v>168.16</v>
      </c>
      <c r="O14" s="51">
        <v>184.24117225157698</v>
      </c>
      <c r="P14" s="51">
        <v>133.07476154379808</v>
      </c>
      <c r="Q14" s="51">
        <v>151.63</v>
      </c>
      <c r="R14" s="51">
        <v>188.88957289676887</v>
      </c>
      <c r="S14" s="143">
        <v>20.979471639491646</v>
      </c>
      <c r="T14" s="147">
        <v>0.24572692011322883</v>
      </c>
      <c r="U14" s="147">
        <v>0.12327291208830204</v>
      </c>
    </row>
    <row r="15" spans="1:38" x14ac:dyDescent="0.25">
      <c r="A15" s="174" t="s">
        <v>79</v>
      </c>
      <c r="B15" s="175" t="s">
        <v>87</v>
      </c>
      <c r="C15" s="51">
        <v>44.361907607459329</v>
      </c>
      <c r="D15" s="51">
        <v>59.598889712346768</v>
      </c>
      <c r="E15" s="51">
        <v>56.470431080408282</v>
      </c>
      <c r="F15" s="51">
        <v>45.80389683249156</v>
      </c>
      <c r="G15" s="51">
        <v>56.531079452351072</v>
      </c>
      <c r="H15" s="51">
        <v>49.685476184890639</v>
      </c>
      <c r="I15" s="51">
        <v>50.182700710671114</v>
      </c>
      <c r="J15" s="51">
        <v>52.390185323246357</v>
      </c>
      <c r="K15" s="51">
        <v>47.045826623113854</v>
      </c>
      <c r="L15" s="51">
        <v>66.506728554646614</v>
      </c>
      <c r="M15" s="51">
        <v>61.971101947998648</v>
      </c>
      <c r="N15" s="51">
        <v>60.89918498641137</v>
      </c>
      <c r="O15" s="51">
        <v>62.802769803253874</v>
      </c>
      <c r="P15" s="51">
        <v>40.053150580833027</v>
      </c>
      <c r="Q15" s="51">
        <v>55.329567118926363</v>
      </c>
      <c r="R15" s="51">
        <v>76.16143891867732</v>
      </c>
      <c r="S15" s="143">
        <v>8.4590521504884961</v>
      </c>
      <c r="T15" s="147">
        <v>0.37650523733494179</v>
      </c>
      <c r="U15" s="147">
        <v>0.25061507696156293</v>
      </c>
    </row>
    <row r="16" spans="1:38" x14ac:dyDescent="0.25">
      <c r="A16" s="174" t="s">
        <v>80</v>
      </c>
      <c r="B16" s="175" t="s">
        <v>88</v>
      </c>
      <c r="C16" s="51">
        <v>1.5149908107160498E-3</v>
      </c>
      <c r="D16" s="51">
        <v>0</v>
      </c>
      <c r="E16" s="51">
        <v>0</v>
      </c>
      <c r="F16" s="51">
        <v>3.9286328733140283E-3</v>
      </c>
      <c r="G16" s="51">
        <v>0</v>
      </c>
      <c r="H16" s="51">
        <v>1.7528581206760352E-4</v>
      </c>
      <c r="I16" s="51">
        <v>0</v>
      </c>
      <c r="J16" s="51">
        <v>0</v>
      </c>
      <c r="K16" s="51">
        <v>5.0604898519035219E-4</v>
      </c>
      <c r="L16" s="51">
        <v>0</v>
      </c>
      <c r="M16" s="51">
        <v>111.398308659967</v>
      </c>
      <c r="N16" s="51">
        <v>127.9489255126341</v>
      </c>
      <c r="O16" s="51">
        <v>108.52262042450126</v>
      </c>
      <c r="P16" s="51">
        <v>158.77373840165339</v>
      </c>
      <c r="Q16" s="51">
        <v>281.47684656837032</v>
      </c>
      <c r="R16" s="51">
        <v>140.32</v>
      </c>
      <c r="S16" s="143">
        <v>15.584976001096271</v>
      </c>
      <c r="T16" s="147">
        <v>-0.50148652825014339</v>
      </c>
      <c r="U16" s="147">
        <v>9.6687599663697998E-2</v>
      </c>
    </row>
    <row r="17" spans="1:38" x14ac:dyDescent="0.25">
      <c r="A17" s="148" t="s">
        <v>109</v>
      </c>
      <c r="B17" s="243"/>
      <c r="C17" s="243"/>
      <c r="D17" s="243"/>
      <c r="E17" s="243"/>
      <c r="F17" s="243"/>
      <c r="G17" s="243"/>
      <c r="H17" s="243"/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</row>
    <row r="18" spans="1:38" x14ac:dyDescent="0.25">
      <c r="A18" s="129"/>
      <c r="B18" s="129"/>
      <c r="C18" s="129"/>
      <c r="D18" s="129"/>
      <c r="E18" s="129"/>
      <c r="F18" s="129"/>
      <c r="G18" s="290"/>
      <c r="H18" s="290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</row>
    <row r="19" spans="1:38" s="129" customFormat="1" x14ac:dyDescent="0.25">
      <c r="A19" s="43"/>
      <c r="B19" s="43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57"/>
      <c r="T19" s="57"/>
      <c r="U19" s="57"/>
      <c r="V19" s="57"/>
      <c r="W19" s="57"/>
      <c r="X19" s="57"/>
      <c r="Y19" s="57"/>
      <c r="Z19" s="57"/>
      <c r="AD19" s="127"/>
      <c r="AE19" s="127"/>
      <c r="AF19" s="127"/>
      <c r="AG19" s="127"/>
      <c r="AH19" s="127"/>
      <c r="AI19" s="127"/>
      <c r="AJ19" s="127"/>
      <c r="AK19" s="127"/>
      <c r="AL19" s="127"/>
    </row>
    <row r="20" spans="1:38" s="129" customFormat="1" x14ac:dyDescent="0.25">
      <c r="A20" s="43"/>
      <c r="B20" s="43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57"/>
      <c r="T20" s="57"/>
      <c r="U20" s="57"/>
      <c r="V20" s="57"/>
      <c r="W20" s="57"/>
      <c r="X20" s="57"/>
      <c r="Y20" s="57"/>
      <c r="Z20" s="57"/>
      <c r="AD20" s="127"/>
      <c r="AE20" s="127"/>
      <c r="AF20" s="127"/>
      <c r="AG20" s="127"/>
      <c r="AH20" s="127"/>
      <c r="AI20" s="127"/>
      <c r="AJ20" s="127"/>
      <c r="AK20" s="127"/>
      <c r="AL20" s="127"/>
    </row>
    <row r="21" spans="1:38" x14ac:dyDescent="0.25">
      <c r="A21" s="43"/>
      <c r="B21" s="43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57"/>
      <c r="T21" s="57"/>
      <c r="U21" s="57"/>
      <c r="V21" s="57"/>
      <c r="W21" s="57"/>
      <c r="X21" s="57"/>
      <c r="Y21" s="57"/>
      <c r="Z21" s="57"/>
    </row>
    <row r="22" spans="1:38" x14ac:dyDescent="0.25">
      <c r="A22" s="43"/>
      <c r="B22" s="43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57"/>
      <c r="T22" s="57"/>
      <c r="U22" s="57"/>
      <c r="V22" s="57"/>
      <c r="W22" s="57"/>
      <c r="X22" s="57"/>
      <c r="Y22" s="57"/>
      <c r="Z22" s="57"/>
    </row>
    <row r="23" spans="1:38" x14ac:dyDescent="0.25">
      <c r="A23" s="43"/>
      <c r="B23" s="43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57"/>
      <c r="T23" s="57"/>
      <c r="U23" s="57"/>
      <c r="V23" s="57"/>
      <c r="W23" s="57"/>
      <c r="X23" s="57"/>
      <c r="Y23" s="57"/>
      <c r="Z23" s="57"/>
    </row>
    <row r="24" spans="1:38" x14ac:dyDescent="0.25">
      <c r="A24" s="43"/>
      <c r="B24" s="43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57"/>
      <c r="T24" s="159"/>
      <c r="U24" s="57"/>
      <c r="V24" s="57"/>
      <c r="W24" s="57"/>
      <c r="X24" s="57"/>
      <c r="Y24" s="57"/>
      <c r="Z24" s="57"/>
    </row>
    <row r="25" spans="1:38" x14ac:dyDescent="0.25">
      <c r="A25" s="43"/>
      <c r="B25" s="43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57"/>
      <c r="T25" s="57"/>
      <c r="U25" s="57"/>
      <c r="V25" s="57"/>
      <c r="W25" s="57"/>
      <c r="X25" s="57"/>
      <c r="Y25" s="57"/>
      <c r="Z25" s="57"/>
    </row>
    <row r="26" spans="1:38" x14ac:dyDescent="0.25">
      <c r="A26" s="43"/>
      <c r="B26" s="43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57"/>
      <c r="T26" s="57"/>
      <c r="U26" s="57"/>
      <c r="V26" s="57"/>
      <c r="W26" s="57"/>
      <c r="X26" s="57"/>
      <c r="Y26" s="57"/>
      <c r="Z26" s="57"/>
    </row>
    <row r="27" spans="1:38" x14ac:dyDescent="0.25">
      <c r="A27" s="43"/>
      <c r="B27" s="43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57"/>
      <c r="T27" s="57"/>
      <c r="U27" s="57"/>
      <c r="V27" s="57"/>
      <c r="W27" s="57"/>
      <c r="X27" s="57"/>
      <c r="Y27" s="57"/>
      <c r="Z27" s="57"/>
    </row>
    <row r="28" spans="1:38" x14ac:dyDescent="0.25">
      <c r="A28" s="43"/>
      <c r="B28" s="43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57"/>
      <c r="T28" s="57"/>
      <c r="U28" s="57"/>
      <c r="V28" s="57"/>
      <c r="W28" s="57"/>
      <c r="X28" s="57"/>
      <c r="Y28" s="57"/>
      <c r="Z28" s="57"/>
    </row>
    <row r="29" spans="1:38" s="244" customFormat="1" x14ac:dyDescent="0.25">
      <c r="A29" s="43"/>
      <c r="B29" s="43"/>
      <c r="C29" s="57"/>
      <c r="D29" s="57"/>
      <c r="E29" s="57"/>
      <c r="F29" s="57"/>
      <c r="G29" s="57"/>
      <c r="H29" s="57"/>
      <c r="I29" s="57"/>
      <c r="J29" s="57"/>
      <c r="K29" s="57"/>
      <c r="L29" s="81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</row>
    <row r="30" spans="1:38" s="244" customFormat="1" x14ac:dyDescent="0.25">
      <c r="A30" s="43"/>
      <c r="B30" s="43"/>
      <c r="C30" s="57"/>
      <c r="D30" s="57"/>
      <c r="E30" s="57"/>
      <c r="F30" s="57"/>
      <c r="G30" s="57"/>
      <c r="H30" s="57"/>
      <c r="I30" s="57"/>
      <c r="J30" s="57"/>
      <c r="K30" s="57"/>
      <c r="L30" s="81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</row>
    <row r="31" spans="1:38" x14ac:dyDescent="0.25">
      <c r="A31" s="43"/>
      <c r="B31" s="43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</row>
    <row r="32" spans="1:38" x14ac:dyDescent="0.25">
      <c r="A32" s="43"/>
      <c r="B32" s="43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</row>
    <row r="33" spans="1:26" s="244" customFormat="1" x14ac:dyDescent="0.25">
      <c r="A33" s="43"/>
      <c r="B33" s="43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</row>
    <row r="34" spans="1:26" s="244" customFormat="1" x14ac:dyDescent="0.25">
      <c r="A34" s="43"/>
      <c r="B34" s="43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</row>
    <row r="35" spans="1:26" x14ac:dyDescent="0.25">
      <c r="A35" s="43"/>
      <c r="B35" s="43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</row>
    <row r="36" spans="1:26" x14ac:dyDescent="0.25">
      <c r="A36" s="43"/>
      <c r="B36" s="43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</row>
    <row r="37" spans="1:26" x14ac:dyDescent="0.25">
      <c r="A37" s="43"/>
      <c r="B37" s="43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</row>
    <row r="38" spans="1:26" x14ac:dyDescent="0.25">
      <c r="A38" s="43"/>
      <c r="B38" s="43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</row>
    <row r="39" spans="1:26" x14ac:dyDescent="0.25">
      <c r="A39" s="127"/>
      <c r="C39" s="57"/>
    </row>
    <row r="40" spans="1:26" x14ac:dyDescent="0.25">
      <c r="C40" s="57"/>
    </row>
    <row r="41" spans="1:26" x14ac:dyDescent="0.25">
      <c r="C41" s="57"/>
    </row>
    <row r="42" spans="1:26" x14ac:dyDescent="0.25">
      <c r="C42" s="57"/>
    </row>
    <row r="43" spans="1:26" x14ac:dyDescent="0.25">
      <c r="C43" s="57"/>
    </row>
  </sheetData>
  <sortState ref="A7:O17">
    <sortCondition ref="A7"/>
  </sortState>
  <mergeCells count="1">
    <mergeCell ref="AF2:AG2"/>
  </mergeCells>
  <pageMargins left="0.7" right="0.7" top="0.75" bottom="0.75" header="0.3" footer="0.3"/>
  <pageSetup orientation="portrait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92D050"/>
  </sheetPr>
  <dimension ref="A1:AF59"/>
  <sheetViews>
    <sheetView workbookViewId="0">
      <selection activeCell="T10" sqref="T10"/>
    </sheetView>
  </sheetViews>
  <sheetFormatPr defaultRowHeight="13.5" x14ac:dyDescent="0.25"/>
  <cols>
    <col min="1" max="1" width="12.85546875" style="162" customWidth="1"/>
    <col min="2" max="2" width="35.140625" style="43" customWidth="1"/>
    <col min="3" max="3" width="7.140625" style="43" customWidth="1"/>
    <col min="4" max="4" width="5.7109375" style="43" customWidth="1"/>
    <col min="5" max="5" width="6.5703125" style="43" customWidth="1"/>
    <col min="6" max="6" width="7.140625" style="43" customWidth="1"/>
    <col min="7" max="7" width="6.85546875" style="43" customWidth="1"/>
    <col min="8" max="8" width="6.5703125" style="43" customWidth="1"/>
    <col min="9" max="9" width="6.28515625" style="43" customWidth="1"/>
    <col min="10" max="10" width="6.42578125" style="43" customWidth="1"/>
    <col min="11" max="18" width="7" style="43" customWidth="1"/>
    <col min="19" max="19" width="13.140625" style="43" customWidth="1"/>
    <col min="20" max="20" width="13.85546875" style="43" customWidth="1"/>
    <col min="21" max="21" width="15.42578125" style="43" customWidth="1"/>
    <col min="22" max="32" width="9.140625" style="107"/>
    <col min="33" max="16384" width="9.140625" style="43"/>
  </cols>
  <sheetData>
    <row r="1" spans="1:32" x14ac:dyDescent="0.25">
      <c r="A1" s="246" t="s">
        <v>44</v>
      </c>
      <c r="B1" s="247"/>
    </row>
    <row r="3" spans="1:32" x14ac:dyDescent="0.25">
      <c r="A3" s="124" t="s">
        <v>146</v>
      </c>
    </row>
    <row r="5" spans="1:32" x14ac:dyDescent="0.25">
      <c r="A5" s="248" t="s">
        <v>42</v>
      </c>
      <c r="B5" s="247"/>
      <c r="C5" s="132" t="s">
        <v>69</v>
      </c>
      <c r="D5" s="132" t="s">
        <v>91</v>
      </c>
      <c r="E5" s="132" t="s">
        <v>93</v>
      </c>
      <c r="F5" s="132" t="s">
        <v>94</v>
      </c>
      <c r="G5" s="131" t="s">
        <v>96</v>
      </c>
      <c r="H5" s="131" t="s">
        <v>100</v>
      </c>
      <c r="I5" s="131" t="s">
        <v>101</v>
      </c>
      <c r="J5" s="131" t="s">
        <v>102</v>
      </c>
      <c r="K5" s="132" t="s">
        <v>105</v>
      </c>
      <c r="L5" s="132" t="s">
        <v>106</v>
      </c>
      <c r="M5" s="132" t="s">
        <v>116</v>
      </c>
      <c r="N5" s="132" t="s">
        <v>119</v>
      </c>
      <c r="O5" s="166" t="s">
        <v>122</v>
      </c>
      <c r="P5" s="166" t="s">
        <v>123</v>
      </c>
      <c r="Q5" s="166" t="s">
        <v>125</v>
      </c>
      <c r="R5" s="166" t="s">
        <v>130</v>
      </c>
      <c r="S5" s="133" t="s">
        <v>132</v>
      </c>
      <c r="T5" s="134" t="s">
        <v>133</v>
      </c>
      <c r="U5" s="134" t="s">
        <v>134</v>
      </c>
      <c r="W5" s="135"/>
      <c r="X5" s="135"/>
      <c r="Y5" s="135"/>
      <c r="Z5" s="135"/>
      <c r="AA5" s="136"/>
      <c r="AB5" s="136"/>
      <c r="AC5" s="136"/>
      <c r="AD5" s="136"/>
    </row>
    <row r="6" spans="1:32" x14ac:dyDescent="0.25">
      <c r="A6" s="160" t="s">
        <v>70</v>
      </c>
      <c r="B6" s="122" t="s">
        <v>45</v>
      </c>
      <c r="C6" s="168">
        <v>57.38460996321146</v>
      </c>
      <c r="D6" s="168">
        <v>69.9485025934069</v>
      </c>
      <c r="E6" s="168">
        <v>67.883888256695016</v>
      </c>
      <c r="F6" s="168">
        <v>72.129612149587729</v>
      </c>
      <c r="G6" s="168">
        <v>78.615177203030242</v>
      </c>
      <c r="H6" s="168">
        <v>79.239671809924147</v>
      </c>
      <c r="I6" s="168">
        <v>77.258902711026778</v>
      </c>
      <c r="J6" s="168">
        <v>78.3123801708484</v>
      </c>
      <c r="K6" s="168">
        <v>84.66339673423866</v>
      </c>
      <c r="L6" s="168">
        <v>89.244629908195733</v>
      </c>
      <c r="M6" s="168">
        <v>90.655455952186216</v>
      </c>
      <c r="N6" s="168">
        <v>87.332520691005058</v>
      </c>
      <c r="O6" s="168">
        <v>82.250976688083057</v>
      </c>
      <c r="P6" s="168">
        <v>62.646048475236746</v>
      </c>
      <c r="Q6" s="168">
        <v>79.358047833131963</v>
      </c>
      <c r="R6" s="168">
        <v>89.907653947286249</v>
      </c>
      <c r="S6" s="138">
        <v>100</v>
      </c>
      <c r="T6" s="139">
        <v>0.1329368148815504</v>
      </c>
      <c r="U6" s="139">
        <v>2.9486533033809659E-2</v>
      </c>
      <c r="W6" s="219"/>
      <c r="X6" s="219"/>
      <c r="Y6" s="219"/>
      <c r="Z6" s="219"/>
      <c r="AA6" s="219"/>
      <c r="AB6" s="219"/>
      <c r="AC6" s="219"/>
      <c r="AD6" s="219"/>
    </row>
    <row r="7" spans="1:32" s="173" customFormat="1" x14ac:dyDescent="0.25">
      <c r="A7" s="249"/>
      <c r="B7" s="123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43"/>
      <c r="T7" s="145"/>
      <c r="U7" s="172"/>
      <c r="V7" s="107"/>
      <c r="W7" s="140"/>
      <c r="X7" s="140"/>
      <c r="Y7" s="140"/>
      <c r="Z7" s="140"/>
      <c r="AA7" s="140"/>
      <c r="AB7" s="140"/>
      <c r="AC7" s="140"/>
      <c r="AD7" s="140"/>
      <c r="AE7" s="107"/>
      <c r="AF7" s="107"/>
    </row>
    <row r="8" spans="1:32" s="173" customFormat="1" x14ac:dyDescent="0.25">
      <c r="A8" s="174" t="s">
        <v>71</v>
      </c>
      <c r="B8" s="175" t="s">
        <v>89</v>
      </c>
      <c r="C8" s="81">
        <v>11.105733091497536</v>
      </c>
      <c r="D8" s="81">
        <v>13.485798165093096</v>
      </c>
      <c r="E8" s="81">
        <v>11.90261145469824</v>
      </c>
      <c r="F8" s="81">
        <v>15.777654672175929</v>
      </c>
      <c r="G8" s="81">
        <v>17.322261583823671</v>
      </c>
      <c r="H8" s="81">
        <v>16.300318990516832</v>
      </c>
      <c r="I8" s="81">
        <v>15.506332455042097</v>
      </c>
      <c r="J8" s="81">
        <v>17.795796755168926</v>
      </c>
      <c r="K8" s="81">
        <v>17.35138679106387</v>
      </c>
      <c r="L8" s="81">
        <v>20.652225747263671</v>
      </c>
      <c r="M8" s="81">
        <v>19.183065701555524</v>
      </c>
      <c r="N8" s="81">
        <v>23.689277775821704</v>
      </c>
      <c r="O8" s="81">
        <v>21.51274817435915</v>
      </c>
      <c r="P8" s="81">
        <v>21.829395485310208</v>
      </c>
      <c r="Q8" s="81">
        <v>24.339236363228363</v>
      </c>
      <c r="R8" s="81">
        <v>31.736960892501902</v>
      </c>
      <c r="S8" s="143">
        <v>35.299509551333195</v>
      </c>
      <c r="T8" s="147">
        <v>0.30394234309051682</v>
      </c>
      <c r="U8" s="147">
        <v>0.33971838199702353</v>
      </c>
      <c r="V8" s="107"/>
      <c r="W8" s="140"/>
      <c r="X8" s="140"/>
      <c r="Y8" s="140"/>
      <c r="Z8" s="140"/>
      <c r="AA8" s="140"/>
      <c r="AB8" s="140"/>
      <c r="AC8" s="140"/>
      <c r="AD8" s="140"/>
      <c r="AE8" s="107"/>
      <c r="AF8" s="107"/>
    </row>
    <row r="9" spans="1:32" s="173" customFormat="1" x14ac:dyDescent="0.25">
      <c r="A9" s="174" t="s">
        <v>72</v>
      </c>
      <c r="B9" s="175" t="s">
        <v>90</v>
      </c>
      <c r="C9" s="81">
        <v>0.84220048034086104</v>
      </c>
      <c r="D9" s="81">
        <v>1.3230902266761257</v>
      </c>
      <c r="E9" s="81">
        <v>1.5538921521853251</v>
      </c>
      <c r="F9" s="81">
        <v>1.5076565751289013</v>
      </c>
      <c r="G9" s="81">
        <v>1.6385863412564112</v>
      </c>
      <c r="H9" s="81">
        <v>1.436654543669639</v>
      </c>
      <c r="I9" s="81">
        <v>1.3157043085299336</v>
      </c>
      <c r="J9" s="81">
        <v>1.3422749638173348</v>
      </c>
      <c r="K9" s="81">
        <v>1.208001268731415</v>
      </c>
      <c r="L9" s="81">
        <v>1.7091110612241223</v>
      </c>
      <c r="M9" s="81">
        <v>1.34</v>
      </c>
      <c r="N9" s="81">
        <v>1.42</v>
      </c>
      <c r="O9" s="81">
        <v>0.79622663217099154</v>
      </c>
      <c r="P9" s="81">
        <v>0.69824898448467876</v>
      </c>
      <c r="Q9" s="81">
        <v>1.1594301086555447</v>
      </c>
      <c r="R9" s="81">
        <v>2.5221654627192893</v>
      </c>
      <c r="S9" s="143">
        <v>2.8052844802268559</v>
      </c>
      <c r="T9" s="147">
        <v>1.1753492891813453</v>
      </c>
      <c r="U9" s="147">
        <v>0.77617286106992212</v>
      </c>
      <c r="V9" s="107"/>
      <c r="W9" s="140"/>
      <c r="X9" s="140"/>
      <c r="Y9" s="140"/>
      <c r="Z9" s="140"/>
      <c r="AA9" s="140"/>
      <c r="AB9" s="140"/>
      <c r="AC9" s="140"/>
      <c r="AD9" s="140"/>
      <c r="AE9" s="107"/>
      <c r="AF9" s="107"/>
    </row>
    <row r="10" spans="1:32" s="173" customFormat="1" x14ac:dyDescent="0.25">
      <c r="A10" s="174" t="s">
        <v>73</v>
      </c>
      <c r="B10" s="175" t="s">
        <v>81</v>
      </c>
      <c r="C10" s="81">
        <v>3.410658506278315</v>
      </c>
      <c r="D10" s="81">
        <v>4.2565274081457387</v>
      </c>
      <c r="E10" s="81">
        <v>4.1558696104317683</v>
      </c>
      <c r="F10" s="81">
        <v>4.0203217836315748</v>
      </c>
      <c r="G10" s="81">
        <v>3.6261634599936308</v>
      </c>
      <c r="H10" s="81">
        <v>3.3780043265691271</v>
      </c>
      <c r="I10" s="81">
        <v>4.208528924427152</v>
      </c>
      <c r="J10" s="81">
        <v>3.86</v>
      </c>
      <c r="K10" s="81">
        <v>5.3634084819845169</v>
      </c>
      <c r="L10" s="81">
        <v>4.3190309699124914</v>
      </c>
      <c r="M10" s="81">
        <v>5.0610402649698907</v>
      </c>
      <c r="N10" s="81">
        <v>4.0818411131026942</v>
      </c>
      <c r="O10" s="81">
        <v>3.6927881600383223</v>
      </c>
      <c r="P10" s="81">
        <v>3.6828343633801901</v>
      </c>
      <c r="Q10" s="81">
        <v>6.0254696465685775</v>
      </c>
      <c r="R10" s="81">
        <v>6.6137199295388802</v>
      </c>
      <c r="S10" s="143">
        <v>7.3561255790486637</v>
      </c>
      <c r="T10" s="147">
        <v>9.7627291725766563E-2</v>
      </c>
      <c r="U10" s="147">
        <v>0.62027863071614053</v>
      </c>
      <c r="V10" s="107"/>
      <c r="W10" s="140"/>
      <c r="X10" s="140"/>
      <c r="Y10" s="140"/>
      <c r="Z10" s="140"/>
      <c r="AA10" s="140"/>
      <c r="AB10" s="140"/>
      <c r="AC10" s="140"/>
      <c r="AD10" s="140"/>
      <c r="AE10" s="107"/>
      <c r="AF10" s="107"/>
    </row>
    <row r="11" spans="1:32" s="173" customFormat="1" x14ac:dyDescent="0.25">
      <c r="A11" s="174" t="s">
        <v>74</v>
      </c>
      <c r="B11" s="175" t="s">
        <v>82</v>
      </c>
      <c r="C11" s="81">
        <v>30.589916448494712</v>
      </c>
      <c r="D11" s="81">
        <v>36.756371195887724</v>
      </c>
      <c r="E11" s="81">
        <v>35.556003631392514</v>
      </c>
      <c r="F11" s="81">
        <v>33.347906126029557</v>
      </c>
      <c r="G11" s="81">
        <v>33.729999999999997</v>
      </c>
      <c r="H11" s="81">
        <v>32.196030599016062</v>
      </c>
      <c r="I11" s="81">
        <v>32.266445344065538</v>
      </c>
      <c r="J11" s="81">
        <v>31.473179530758841</v>
      </c>
      <c r="K11" s="81">
        <v>32.467958091787509</v>
      </c>
      <c r="L11" s="81">
        <v>35.759740811543047</v>
      </c>
      <c r="M11" s="81">
        <v>36.254208046793124</v>
      </c>
      <c r="N11" s="81">
        <v>31.221771819440143</v>
      </c>
      <c r="O11" s="81">
        <v>27.95</v>
      </c>
      <c r="P11" s="81">
        <v>14.115640296081267</v>
      </c>
      <c r="Q11" s="81">
        <v>18.888475760486216</v>
      </c>
      <c r="R11" s="81">
        <v>16.73</v>
      </c>
      <c r="S11" s="143">
        <v>18.607981929779822</v>
      </c>
      <c r="T11" s="147">
        <v>-0.11427474550390371</v>
      </c>
      <c r="U11" s="147">
        <v>-0.46415597113604179</v>
      </c>
      <c r="V11" s="107"/>
      <c r="W11" s="140"/>
      <c r="X11" s="140"/>
      <c r="Y11" s="140"/>
      <c r="Z11" s="140"/>
      <c r="AA11" s="140"/>
      <c r="AB11" s="140"/>
      <c r="AC11" s="140"/>
      <c r="AD11" s="140"/>
      <c r="AE11" s="107"/>
      <c r="AF11" s="107"/>
    </row>
    <row r="12" spans="1:32" s="173" customFormat="1" x14ac:dyDescent="0.25">
      <c r="A12" s="174" t="s">
        <v>75</v>
      </c>
      <c r="B12" s="175" t="s">
        <v>83</v>
      </c>
      <c r="C12" s="81">
        <v>6.0326712492936521</v>
      </c>
      <c r="D12" s="81">
        <v>7.0733279308380679</v>
      </c>
      <c r="E12" s="81">
        <v>6.9680039969364005</v>
      </c>
      <c r="F12" s="81">
        <v>8.2169976161031624</v>
      </c>
      <c r="G12" s="81">
        <v>9.8211734568538862</v>
      </c>
      <c r="H12" s="81">
        <v>10.62</v>
      </c>
      <c r="I12" s="81">
        <v>10.042586753824743</v>
      </c>
      <c r="J12" s="81">
        <v>10.39</v>
      </c>
      <c r="K12" s="81">
        <v>10.891771992689945</v>
      </c>
      <c r="L12" s="81">
        <v>9.5933680365979122</v>
      </c>
      <c r="M12" s="81">
        <v>8.399187840764764</v>
      </c>
      <c r="N12" s="81">
        <v>8.4909777337692347</v>
      </c>
      <c r="O12" s="81">
        <v>8.8480649437738403</v>
      </c>
      <c r="P12" s="81">
        <v>10</v>
      </c>
      <c r="Q12" s="81">
        <v>8.8476218468800791</v>
      </c>
      <c r="R12" s="81">
        <v>10.276071713354668</v>
      </c>
      <c r="S12" s="143">
        <v>11.429584982141376</v>
      </c>
      <c r="T12" s="147">
        <v>0.16145014911304112</v>
      </c>
      <c r="U12" s="147">
        <v>0.21023420806840476</v>
      </c>
      <c r="V12" s="107"/>
      <c r="W12" s="140"/>
      <c r="X12" s="140"/>
      <c r="Y12" s="140"/>
      <c r="Z12" s="140"/>
      <c r="AA12" s="140"/>
      <c r="AB12" s="140"/>
      <c r="AC12" s="140"/>
      <c r="AD12" s="140"/>
      <c r="AE12" s="107"/>
      <c r="AF12" s="107"/>
    </row>
    <row r="13" spans="1:32" s="173" customFormat="1" x14ac:dyDescent="0.25">
      <c r="A13" s="174" t="s">
        <v>76</v>
      </c>
      <c r="B13" s="175" t="s">
        <v>84</v>
      </c>
      <c r="C13" s="81">
        <v>1.9246392557537726</v>
      </c>
      <c r="D13" s="81">
        <v>1.9175936701832075</v>
      </c>
      <c r="E13" s="81">
        <v>1.83</v>
      </c>
      <c r="F13" s="81">
        <v>2.3635664051819081</v>
      </c>
      <c r="G13" s="81">
        <v>2.3100473973694595</v>
      </c>
      <c r="H13" s="81">
        <v>3.0777034869510107</v>
      </c>
      <c r="I13" s="81">
        <v>3.17</v>
      </c>
      <c r="J13" s="81">
        <v>3.2313817344486311</v>
      </c>
      <c r="K13" s="81">
        <v>3.4096212649506219</v>
      </c>
      <c r="L13" s="81">
        <v>2.9739769213460363</v>
      </c>
      <c r="M13" s="81">
        <v>3.0757453000628661</v>
      </c>
      <c r="N13" s="81">
        <v>3.6674887910979512</v>
      </c>
      <c r="O13" s="81">
        <v>3.7717633275696261</v>
      </c>
      <c r="P13" s="81">
        <v>2.773996389302448</v>
      </c>
      <c r="Q13" s="81">
        <v>3.2858552750210088</v>
      </c>
      <c r="R13" s="81">
        <v>3.83910904892238</v>
      </c>
      <c r="S13" s="143">
        <v>4.2700580877944923</v>
      </c>
      <c r="T13" s="147">
        <v>0.16837435845309212</v>
      </c>
      <c r="U13" s="147">
        <v>4.6795032677673154E-2</v>
      </c>
      <c r="V13" s="107"/>
      <c r="W13" s="140"/>
      <c r="X13" s="140"/>
      <c r="Y13" s="140"/>
      <c r="Z13" s="140"/>
      <c r="AA13" s="140"/>
      <c r="AB13" s="140"/>
      <c r="AC13" s="140"/>
      <c r="AD13" s="140"/>
      <c r="AE13" s="107"/>
      <c r="AF13" s="107"/>
    </row>
    <row r="14" spans="1:32" s="173" customFormat="1" x14ac:dyDescent="0.25">
      <c r="A14" s="174" t="s">
        <v>77</v>
      </c>
      <c r="B14" s="175" t="s">
        <v>85</v>
      </c>
      <c r="C14" s="81">
        <v>0.88941118857129398</v>
      </c>
      <c r="D14" s="81">
        <v>1.488569832146879</v>
      </c>
      <c r="E14" s="81">
        <v>1.8942509984885625</v>
      </c>
      <c r="F14" s="81">
        <v>1.28</v>
      </c>
      <c r="G14" s="81">
        <v>1.6646688564364822</v>
      </c>
      <c r="H14" s="81">
        <v>3.2658721144954521</v>
      </c>
      <c r="I14" s="81">
        <v>3.5988369059888252</v>
      </c>
      <c r="J14" s="81">
        <v>2.78</v>
      </c>
      <c r="K14" s="81">
        <v>3.14</v>
      </c>
      <c r="L14" s="81">
        <v>3.7050422510688397</v>
      </c>
      <c r="M14" s="81">
        <v>5.9016080637616728</v>
      </c>
      <c r="N14" s="81">
        <v>3.6266597761222465</v>
      </c>
      <c r="O14" s="81">
        <v>3.6484355683093899</v>
      </c>
      <c r="P14" s="81">
        <v>2.6788687127853539</v>
      </c>
      <c r="Q14" s="81">
        <v>7.54</v>
      </c>
      <c r="R14" s="81">
        <v>6.5182165616492735</v>
      </c>
      <c r="S14" s="143">
        <v>7.2499017330281674</v>
      </c>
      <c r="T14" s="147">
        <v>-0.13551504487410171</v>
      </c>
      <c r="U14" s="147">
        <v>0.79730577556927118</v>
      </c>
      <c r="V14" s="107"/>
      <c r="W14" s="140"/>
      <c r="X14" s="140"/>
      <c r="Y14" s="140"/>
      <c r="Z14" s="140"/>
      <c r="AA14" s="140"/>
      <c r="AB14" s="140"/>
      <c r="AC14" s="140"/>
      <c r="AD14" s="140"/>
      <c r="AE14" s="107"/>
      <c r="AF14" s="107"/>
    </row>
    <row r="15" spans="1:32" s="173" customFormat="1" x14ac:dyDescent="0.25">
      <c r="A15" s="174" t="s">
        <v>78</v>
      </c>
      <c r="B15" s="175" t="s">
        <v>86</v>
      </c>
      <c r="C15" s="81">
        <v>1.1837625629825757</v>
      </c>
      <c r="D15" s="81">
        <v>2.1620527007334625</v>
      </c>
      <c r="E15" s="81">
        <v>2.398133936548891</v>
      </c>
      <c r="F15" s="81">
        <v>3.9855240405257053</v>
      </c>
      <c r="G15" s="81">
        <v>5.917534592479007</v>
      </c>
      <c r="H15" s="81">
        <v>6.7312209269562624</v>
      </c>
      <c r="I15" s="81">
        <v>4.5357913592049526</v>
      </c>
      <c r="J15" s="81">
        <v>4.9798301307610275</v>
      </c>
      <c r="K15" s="81">
        <v>7.5593261401959158</v>
      </c>
      <c r="L15" s="81">
        <v>7.38</v>
      </c>
      <c r="M15" s="81">
        <v>8.1089593158527364</v>
      </c>
      <c r="N15" s="81">
        <v>7.0534143202119637</v>
      </c>
      <c r="O15" s="81">
        <v>8.2527030687097014</v>
      </c>
      <c r="P15" s="81">
        <v>4.5381094209249815</v>
      </c>
      <c r="Q15" s="81">
        <v>4.7741386473728555</v>
      </c>
      <c r="R15" s="81">
        <v>5.929029498920694</v>
      </c>
      <c r="S15" s="143">
        <v>6.5945770338940699</v>
      </c>
      <c r="T15" s="147">
        <v>0.24190559530217226</v>
      </c>
      <c r="U15" s="147">
        <v>-0.15941000630989166</v>
      </c>
      <c r="V15" s="107"/>
      <c r="W15" s="140"/>
      <c r="X15" s="140"/>
      <c r="Y15" s="140"/>
      <c r="Z15" s="140"/>
      <c r="AA15" s="140"/>
      <c r="AB15" s="140"/>
      <c r="AC15" s="140"/>
      <c r="AD15" s="140"/>
      <c r="AE15" s="107"/>
      <c r="AF15" s="107"/>
    </row>
    <row r="16" spans="1:32" s="173" customFormat="1" x14ac:dyDescent="0.25">
      <c r="A16" s="174" t="s">
        <v>79</v>
      </c>
      <c r="B16" s="175" t="s">
        <v>87</v>
      </c>
      <c r="C16" s="81">
        <v>1.4056171799987487</v>
      </c>
      <c r="D16" s="81">
        <v>1.4851714637025346</v>
      </c>
      <c r="E16" s="81">
        <v>1.6295213198480591</v>
      </c>
      <c r="F16" s="81">
        <v>1.6259040868446613</v>
      </c>
      <c r="G16" s="81">
        <v>2.5855434723402513</v>
      </c>
      <c r="H16" s="81">
        <v>2.2299197452144712</v>
      </c>
      <c r="I16" s="81">
        <v>2.6116445083003246</v>
      </c>
      <c r="J16" s="81">
        <v>2.4602466093046433</v>
      </c>
      <c r="K16" s="81">
        <v>3.2702091093375851</v>
      </c>
      <c r="L16" s="81">
        <v>3.1566574536969241</v>
      </c>
      <c r="M16" s="81">
        <v>3.336593413920915</v>
      </c>
      <c r="N16" s="81">
        <v>4.0766836722738056</v>
      </c>
      <c r="O16" s="81">
        <v>3.7743478464871028</v>
      </c>
      <c r="P16" s="81">
        <v>2.328165586590802</v>
      </c>
      <c r="Q16" s="81">
        <v>4.4936452944641987</v>
      </c>
      <c r="R16" s="81">
        <v>5.7435112034220079</v>
      </c>
      <c r="S16" s="143">
        <v>6.3882338724904173</v>
      </c>
      <c r="T16" s="147">
        <v>0.27814075812738071</v>
      </c>
      <c r="U16" s="147">
        <v>0.4088684983052695</v>
      </c>
      <c r="V16" s="107"/>
      <c r="W16" s="140"/>
      <c r="X16" s="140"/>
      <c r="Y16" s="140"/>
      <c r="Z16" s="140"/>
      <c r="AA16" s="140"/>
      <c r="AB16" s="140"/>
      <c r="AC16" s="140"/>
      <c r="AD16" s="140"/>
      <c r="AE16" s="107"/>
      <c r="AF16" s="107"/>
    </row>
    <row r="17" spans="1:32" s="173" customFormat="1" x14ac:dyDescent="0.25">
      <c r="A17" s="174" t="s">
        <v>80</v>
      </c>
      <c r="B17" s="175" t="s">
        <v>88</v>
      </c>
      <c r="C17" s="81">
        <v>0</v>
      </c>
      <c r="D17" s="81">
        <v>0</v>
      </c>
      <c r="E17" s="81">
        <v>0</v>
      </c>
      <c r="F17" s="81">
        <v>0</v>
      </c>
      <c r="G17" s="81">
        <v>0</v>
      </c>
      <c r="H17" s="81">
        <v>0</v>
      </c>
      <c r="I17" s="81">
        <v>0</v>
      </c>
      <c r="J17" s="81">
        <v>0</v>
      </c>
      <c r="K17" s="81">
        <v>0</v>
      </c>
      <c r="L17" s="81">
        <v>0</v>
      </c>
      <c r="M17" s="81">
        <v>6.0617503331852506E-6</v>
      </c>
      <c r="N17" s="81">
        <v>0</v>
      </c>
      <c r="O17" s="81">
        <v>0</v>
      </c>
      <c r="P17" s="81">
        <v>0</v>
      </c>
      <c r="Q17" s="81">
        <v>0</v>
      </c>
      <c r="R17" s="81">
        <v>0</v>
      </c>
      <c r="S17" s="143">
        <v>0</v>
      </c>
      <c r="T17" s="147">
        <v>0</v>
      </c>
      <c r="U17" s="147">
        <v>0</v>
      </c>
      <c r="V17" s="107"/>
      <c r="W17" s="140"/>
      <c r="X17" s="140"/>
      <c r="Y17" s="140"/>
      <c r="Z17" s="140"/>
      <c r="AA17" s="140"/>
      <c r="AB17" s="140"/>
      <c r="AC17" s="140"/>
      <c r="AD17" s="140"/>
      <c r="AE17" s="107"/>
      <c r="AF17" s="107"/>
    </row>
    <row r="18" spans="1:32" s="173" customFormat="1" x14ac:dyDescent="0.25">
      <c r="A18" s="149" t="s">
        <v>115</v>
      </c>
      <c r="B18" s="149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100"/>
      <c r="T18" s="100"/>
      <c r="U18" s="100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</row>
    <row r="19" spans="1:32" x14ac:dyDescent="0.25"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120"/>
      <c r="T19" s="120"/>
    </row>
    <row r="20" spans="1:32" x14ac:dyDescent="0.25"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120"/>
      <c r="T20" s="120"/>
    </row>
    <row r="21" spans="1:32" ht="15" x14ac:dyDescent="0.25">
      <c r="C21" s="55"/>
      <c r="D21" s="55"/>
      <c r="E21" s="55"/>
      <c r="F21" s="55"/>
      <c r="G21" s="55"/>
      <c r="H21" s="55"/>
      <c r="I21" s="55"/>
      <c r="J21" s="55"/>
      <c r="K21" s="55"/>
      <c r="L21" s="252"/>
      <c r="M21" s="252"/>
      <c r="N21" s="252"/>
      <c r="O21" s="252"/>
      <c r="P21" s="252"/>
      <c r="Q21" s="252"/>
      <c r="R21" s="252"/>
      <c r="S21" s="120"/>
      <c r="T21" s="153"/>
    </row>
    <row r="22" spans="1:32" ht="15" x14ac:dyDescent="0.25">
      <c r="C22" s="55"/>
      <c r="D22" s="55"/>
      <c r="E22" s="55"/>
      <c r="F22" s="55"/>
      <c r="G22" s="55"/>
      <c r="H22" s="55"/>
      <c r="I22" s="55"/>
      <c r="J22" s="55"/>
      <c r="K22" s="55"/>
      <c r="L22" s="252"/>
      <c r="M22" s="252"/>
      <c r="N22" s="252"/>
      <c r="O22" s="252"/>
      <c r="P22" s="252"/>
      <c r="Q22" s="252"/>
      <c r="R22" s="252"/>
      <c r="S22" s="120"/>
      <c r="T22" s="120"/>
    </row>
    <row r="23" spans="1:32" ht="15" x14ac:dyDescent="0.25">
      <c r="C23" s="55"/>
      <c r="D23" s="55"/>
      <c r="E23" s="55"/>
      <c r="F23" s="55"/>
      <c r="G23" s="55"/>
      <c r="H23" s="55"/>
      <c r="I23" s="55"/>
      <c r="J23" s="55"/>
      <c r="K23" s="55"/>
      <c r="L23" s="252"/>
      <c r="M23" s="252"/>
      <c r="N23" s="252"/>
      <c r="O23" s="252"/>
      <c r="P23" s="252"/>
      <c r="Q23" s="252"/>
      <c r="R23" s="252"/>
      <c r="S23" s="120"/>
      <c r="T23" s="120"/>
    </row>
    <row r="24" spans="1:32" ht="15" x14ac:dyDescent="0.25">
      <c r="C24" s="55"/>
      <c r="D24" s="55"/>
      <c r="E24" s="55"/>
      <c r="F24" s="55"/>
      <c r="G24" s="55"/>
      <c r="H24" s="55"/>
      <c r="I24" s="55"/>
      <c r="J24" s="55"/>
      <c r="K24" s="55"/>
      <c r="L24" s="252"/>
      <c r="M24" s="252"/>
      <c r="N24" s="252"/>
      <c r="O24" s="252"/>
      <c r="P24" s="252"/>
      <c r="Q24" s="252"/>
      <c r="R24" s="252"/>
      <c r="S24" s="120"/>
      <c r="T24" s="120"/>
    </row>
    <row r="25" spans="1:32" ht="15" x14ac:dyDescent="0.25">
      <c r="C25" s="55"/>
      <c r="D25" s="55"/>
      <c r="E25" s="55"/>
      <c r="F25" s="55"/>
      <c r="G25" s="55"/>
      <c r="H25" s="55"/>
      <c r="I25" s="55"/>
      <c r="J25" s="55"/>
      <c r="K25" s="55"/>
      <c r="L25" s="252"/>
      <c r="M25" s="252"/>
      <c r="N25" s="252"/>
      <c r="O25" s="252"/>
      <c r="P25" s="252"/>
      <c r="Q25" s="252"/>
      <c r="R25" s="252"/>
      <c r="S25" s="153"/>
      <c r="T25" s="120"/>
    </row>
    <row r="26" spans="1:32" x14ac:dyDescent="0.25"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120"/>
      <c r="T26" s="120"/>
    </row>
    <row r="27" spans="1:32" x14ac:dyDescent="0.25">
      <c r="C27" s="120"/>
      <c r="D27" s="120"/>
      <c r="E27" s="120"/>
      <c r="F27" s="120"/>
      <c r="G27" s="120"/>
      <c r="H27" s="120"/>
      <c r="I27" s="120"/>
      <c r="J27" s="120"/>
      <c r="K27" s="120"/>
      <c r="L27" s="153"/>
      <c r="M27" s="120"/>
      <c r="N27" s="120"/>
      <c r="O27" s="120"/>
      <c r="P27" s="120"/>
      <c r="Q27" s="120"/>
      <c r="R27" s="120"/>
      <c r="S27" s="120"/>
      <c r="T27" s="120"/>
    </row>
    <row r="28" spans="1:32" x14ac:dyDescent="0.25"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</row>
    <row r="29" spans="1:32" x14ac:dyDescent="0.25"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</row>
    <row r="30" spans="1:32" x14ac:dyDescent="0.25">
      <c r="A30" s="43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</row>
    <row r="31" spans="1:32" x14ac:dyDescent="0.25">
      <c r="A31" s="43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</row>
    <row r="32" spans="1:32" x14ac:dyDescent="0.25">
      <c r="A32" s="43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</row>
    <row r="33" spans="1:21" x14ac:dyDescent="0.25">
      <c r="A33" s="43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</row>
    <row r="34" spans="1:21" x14ac:dyDescent="0.25">
      <c r="A34" s="43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</row>
    <row r="35" spans="1:21" x14ac:dyDescent="0.25">
      <c r="A35" s="43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</row>
    <row r="36" spans="1:21" x14ac:dyDescent="0.25">
      <c r="A36" s="43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</row>
    <row r="37" spans="1:21" x14ac:dyDescent="0.25">
      <c r="A37" s="43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</row>
    <row r="38" spans="1:21" x14ac:dyDescent="0.25">
      <c r="A38" s="43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</row>
    <row r="39" spans="1:21" x14ac:dyDescent="0.25">
      <c r="A39" s="173"/>
      <c r="B39" s="173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73"/>
    </row>
    <row r="40" spans="1:21" x14ac:dyDescent="0.25">
      <c r="A40" s="173"/>
      <c r="B40" s="173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07"/>
      <c r="T40" s="107"/>
      <c r="U40" s="173"/>
    </row>
    <row r="41" spans="1:21" x14ac:dyDescent="0.25">
      <c r="A41" s="173"/>
      <c r="B41" s="173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07"/>
      <c r="T41" s="107"/>
      <c r="U41" s="173"/>
    </row>
    <row r="42" spans="1:21" x14ac:dyDescent="0.25">
      <c r="A42" s="173"/>
      <c r="B42" s="173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07"/>
      <c r="T42" s="107"/>
      <c r="U42" s="173"/>
    </row>
    <row r="43" spans="1:21" x14ac:dyDescent="0.25">
      <c r="A43" s="173"/>
      <c r="B43" s="173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07"/>
      <c r="T43" s="107"/>
      <c r="U43" s="173"/>
    </row>
    <row r="44" spans="1:21" x14ac:dyDescent="0.25">
      <c r="A44" s="173"/>
      <c r="B44" s="173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07"/>
      <c r="T44" s="107"/>
      <c r="U44" s="173"/>
    </row>
    <row r="45" spans="1:21" x14ac:dyDescent="0.25">
      <c r="A45" s="173"/>
      <c r="B45" s="173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07"/>
      <c r="T45" s="107"/>
      <c r="U45" s="173"/>
    </row>
    <row r="46" spans="1:21" x14ac:dyDescent="0.25">
      <c r="A46" s="173"/>
      <c r="B46" s="173"/>
      <c r="C46" s="157"/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07"/>
      <c r="T46" s="107"/>
      <c r="U46" s="173"/>
    </row>
    <row r="47" spans="1:21" x14ac:dyDescent="0.25">
      <c r="A47" s="173"/>
      <c r="B47" s="173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07"/>
      <c r="T47" s="107"/>
      <c r="U47" s="173"/>
    </row>
    <row r="48" spans="1:21" x14ac:dyDescent="0.25">
      <c r="A48" s="173"/>
      <c r="B48" s="173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07"/>
      <c r="T48" s="107"/>
      <c r="U48" s="173"/>
    </row>
    <row r="49" spans="1:21" x14ac:dyDescent="0.25">
      <c r="A49" s="173"/>
      <c r="B49" s="173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07"/>
      <c r="T49" s="107"/>
      <c r="U49" s="173"/>
    </row>
    <row r="50" spans="1:21" x14ac:dyDescent="0.25">
      <c r="A50" s="173"/>
      <c r="B50" s="173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07"/>
      <c r="T50" s="107"/>
      <c r="U50" s="173"/>
    </row>
    <row r="51" spans="1:21" x14ac:dyDescent="0.25">
      <c r="A51" s="173"/>
      <c r="B51" s="173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07"/>
      <c r="T51" s="107"/>
      <c r="U51" s="173"/>
    </row>
    <row r="52" spans="1:21" x14ac:dyDescent="0.25">
      <c r="A52" s="173"/>
      <c r="B52" s="173"/>
      <c r="C52" s="230"/>
      <c r="D52" s="230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  <c r="R52" s="230"/>
      <c r="S52" s="173"/>
      <c r="T52" s="173"/>
      <c r="U52" s="173"/>
    </row>
    <row r="53" spans="1:21" x14ac:dyDescent="0.25">
      <c r="A53" s="173"/>
      <c r="B53" s="173"/>
      <c r="C53" s="230"/>
      <c r="D53" s="230"/>
      <c r="E53" s="230"/>
      <c r="F53" s="230"/>
      <c r="G53" s="230"/>
      <c r="H53" s="230"/>
      <c r="I53" s="230"/>
      <c r="J53" s="230"/>
      <c r="K53" s="230"/>
      <c r="L53" s="230"/>
      <c r="M53" s="230"/>
      <c r="N53" s="230"/>
      <c r="O53" s="230"/>
      <c r="P53" s="230"/>
      <c r="Q53" s="230"/>
      <c r="R53" s="230"/>
      <c r="S53" s="173"/>
      <c r="T53" s="173"/>
      <c r="U53" s="173"/>
    </row>
    <row r="54" spans="1:21" x14ac:dyDescent="0.25">
      <c r="A54" s="173"/>
      <c r="B54" s="173"/>
      <c r="C54" s="230"/>
      <c r="D54" s="230"/>
      <c r="E54" s="230"/>
      <c r="F54" s="230"/>
      <c r="G54" s="230"/>
      <c r="H54" s="230"/>
      <c r="I54" s="230"/>
      <c r="J54" s="230"/>
      <c r="K54" s="230"/>
      <c r="L54" s="230"/>
      <c r="M54" s="230"/>
      <c r="N54" s="230"/>
      <c r="O54" s="230"/>
      <c r="P54" s="230"/>
      <c r="Q54" s="230"/>
      <c r="R54" s="230"/>
      <c r="S54" s="173"/>
      <c r="T54" s="173"/>
      <c r="U54" s="173"/>
    </row>
    <row r="55" spans="1:21" x14ac:dyDescent="0.25">
      <c r="A55" s="173"/>
      <c r="B55" s="173"/>
      <c r="C55" s="230"/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  <c r="R55" s="230"/>
      <c r="S55" s="173"/>
      <c r="T55" s="173"/>
      <c r="U55" s="173"/>
    </row>
    <row r="56" spans="1:21" x14ac:dyDescent="0.25">
      <c r="A56" s="173"/>
      <c r="B56" s="173"/>
      <c r="C56" s="230"/>
      <c r="D56" s="230"/>
      <c r="E56" s="230"/>
      <c r="F56" s="230"/>
      <c r="G56" s="230"/>
      <c r="H56" s="230"/>
      <c r="I56" s="230"/>
      <c r="J56" s="230"/>
      <c r="K56" s="230"/>
      <c r="L56" s="230"/>
      <c r="M56" s="230"/>
      <c r="N56" s="230"/>
      <c r="O56" s="230"/>
      <c r="P56" s="230"/>
      <c r="Q56" s="230"/>
      <c r="R56" s="230"/>
      <c r="S56" s="173"/>
      <c r="T56" s="173"/>
      <c r="U56" s="173"/>
    </row>
    <row r="57" spans="1:21" x14ac:dyDescent="0.25">
      <c r="A57" s="173"/>
      <c r="B57" s="173"/>
      <c r="C57" s="230"/>
      <c r="D57" s="230"/>
      <c r="E57" s="230"/>
      <c r="F57" s="230"/>
      <c r="G57" s="230"/>
      <c r="H57" s="230"/>
      <c r="I57" s="230"/>
      <c r="J57" s="230"/>
      <c r="K57" s="230"/>
      <c r="L57" s="230"/>
      <c r="M57" s="230"/>
      <c r="N57" s="230"/>
      <c r="O57" s="230"/>
      <c r="P57" s="230"/>
      <c r="Q57" s="230"/>
      <c r="R57" s="230"/>
      <c r="S57" s="173"/>
      <c r="T57" s="173"/>
      <c r="U57" s="173"/>
    </row>
    <row r="58" spans="1:21" x14ac:dyDescent="0.25">
      <c r="A58" s="43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</row>
    <row r="59" spans="1:21" x14ac:dyDescent="0.25">
      <c r="A59" s="43"/>
      <c r="C59" s="158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</row>
  </sheetData>
  <pageMargins left="0.7" right="0.7" top="0.75" bottom="0.75" header="0.3" footer="0.3"/>
  <pageSetup orientation="portrait" r:id="rId1"/>
  <ignoredErrors>
    <ignoredError sqref="A8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B1:S40"/>
  <sheetViews>
    <sheetView topLeftCell="A3" zoomScale="110" zoomScaleNormal="110" workbookViewId="0">
      <selection activeCell="I11" sqref="I11"/>
    </sheetView>
  </sheetViews>
  <sheetFormatPr defaultRowHeight="13.5" x14ac:dyDescent="0.25"/>
  <cols>
    <col min="1" max="1" width="2.85546875" style="43" customWidth="1"/>
    <col min="2" max="2" width="13.5703125" style="43" customWidth="1"/>
    <col min="3" max="3" width="7.140625" style="43" customWidth="1"/>
    <col min="4" max="4" width="8.140625" style="43" customWidth="1"/>
    <col min="5" max="5" width="8.28515625" style="43" customWidth="1"/>
    <col min="6" max="7" width="7.7109375" style="43" customWidth="1"/>
    <col min="8" max="8" width="8.5703125" style="43" customWidth="1"/>
    <col min="9" max="9" width="7.7109375" style="43" customWidth="1"/>
    <col min="10" max="11" width="8.85546875" style="43" customWidth="1"/>
    <col min="12" max="12" width="7.7109375" style="43" customWidth="1"/>
    <col min="13" max="13" width="7.85546875" style="43" customWidth="1"/>
    <col min="14" max="14" width="8.140625" style="43" customWidth="1"/>
    <col min="15" max="15" width="7.7109375" style="43" customWidth="1"/>
    <col min="16" max="16" width="8.7109375" style="43" customWidth="1"/>
    <col min="17" max="16384" width="9.140625" style="43"/>
  </cols>
  <sheetData>
    <row r="1" spans="2:19" ht="13.5" customHeight="1" x14ac:dyDescent="0.25">
      <c r="C1" s="44"/>
    </row>
    <row r="2" spans="2:19" ht="16.5" x14ac:dyDescent="0.3">
      <c r="B2" s="270" t="s">
        <v>66</v>
      </c>
      <c r="C2" s="44"/>
    </row>
    <row r="3" spans="2:19" ht="12.75" customHeight="1" x14ac:dyDescent="0.25">
      <c r="B3" s="45"/>
      <c r="C3" s="44"/>
    </row>
    <row r="4" spans="2:19" ht="16.5" customHeight="1" thickBot="1" x14ac:dyDescent="0.3">
      <c r="B4" s="46"/>
      <c r="C4" s="47" t="s">
        <v>69</v>
      </c>
      <c r="D4" s="47" t="s">
        <v>91</v>
      </c>
      <c r="E4" s="47" t="s">
        <v>93</v>
      </c>
      <c r="F4" s="47" t="s">
        <v>94</v>
      </c>
      <c r="G4" s="48" t="s">
        <v>96</v>
      </c>
      <c r="H4" s="48" t="s">
        <v>100</v>
      </c>
      <c r="I4" s="48" t="s">
        <v>101</v>
      </c>
      <c r="J4" s="48" t="s">
        <v>102</v>
      </c>
      <c r="K4" s="48" t="s">
        <v>105</v>
      </c>
      <c r="L4" s="48" t="s">
        <v>106</v>
      </c>
      <c r="M4" s="48" t="s">
        <v>116</v>
      </c>
      <c r="N4" s="48" t="s">
        <v>119</v>
      </c>
      <c r="O4" s="48" t="s">
        <v>122</v>
      </c>
      <c r="P4" s="48" t="s">
        <v>123</v>
      </c>
      <c r="Q4" s="48" t="s">
        <v>125</v>
      </c>
      <c r="R4" s="48" t="s">
        <v>130</v>
      </c>
    </row>
    <row r="5" spans="2:19" x14ac:dyDescent="0.25">
      <c r="B5" s="49" t="s">
        <v>2</v>
      </c>
      <c r="C5" s="50">
        <v>10.499443261261376</v>
      </c>
      <c r="D5" s="50">
        <v>33.664561466215446</v>
      </c>
      <c r="E5" s="50">
        <v>18.505173423762905</v>
      </c>
      <c r="F5" s="50">
        <v>13.336347400803282</v>
      </c>
      <c r="G5" s="50">
        <v>18.608323920741643</v>
      </c>
      <c r="H5" s="50">
        <v>32.908892727567505</v>
      </c>
      <c r="I5" s="50">
        <v>9.0644681150744013</v>
      </c>
      <c r="J5" s="50">
        <v>8.9313935258022141</v>
      </c>
      <c r="K5" s="50">
        <v>27.532442669215882</v>
      </c>
      <c r="L5" s="50">
        <v>55.968334060321055</v>
      </c>
      <c r="M5" s="50">
        <v>6.1920067768807607</v>
      </c>
      <c r="N5" s="50">
        <v>5.1486087978071184</v>
      </c>
      <c r="O5" s="50">
        <v>14.208644926226551</v>
      </c>
      <c r="P5" s="50">
        <v>8.7861340244314619</v>
      </c>
      <c r="Q5" s="50">
        <v>11.766616703203855</v>
      </c>
      <c r="R5" s="50">
        <v>12.135921807420893</v>
      </c>
      <c r="S5" s="52"/>
    </row>
    <row r="6" spans="2:19" x14ac:dyDescent="0.25">
      <c r="B6" s="49" t="s">
        <v>3</v>
      </c>
      <c r="C6" s="50">
        <v>106.99990180815993</v>
      </c>
      <c r="D6" s="50">
        <v>113.18173116788503</v>
      </c>
      <c r="E6" s="50">
        <v>123.64728467226574</v>
      </c>
      <c r="F6" s="50">
        <v>122.18145399139317</v>
      </c>
      <c r="G6" s="50">
        <v>122.95094584405729</v>
      </c>
      <c r="H6" s="50">
        <v>133.82277302680814</v>
      </c>
      <c r="I6" s="50">
        <v>153.83091144130259</v>
      </c>
      <c r="J6" s="50">
        <v>145.65651720250327</v>
      </c>
      <c r="K6" s="50">
        <v>118.89485867711262</v>
      </c>
      <c r="L6" s="50">
        <v>113.56118288556958</v>
      </c>
      <c r="M6" s="50">
        <v>164.30016833184334</v>
      </c>
      <c r="N6" s="50">
        <v>192.56919457703106</v>
      </c>
      <c r="O6" s="50">
        <v>138.66302986227802</v>
      </c>
      <c r="P6" s="50">
        <v>144.88541324628267</v>
      </c>
      <c r="Q6" s="50">
        <v>348.72293322770889</v>
      </c>
      <c r="R6" s="50">
        <v>273.33512418426886</v>
      </c>
      <c r="S6" s="52"/>
    </row>
    <row r="7" spans="2:19" x14ac:dyDescent="0.25">
      <c r="B7" s="49" t="s">
        <v>4</v>
      </c>
      <c r="C7" s="50">
        <v>4.7778388553445428</v>
      </c>
      <c r="D7" s="50">
        <v>6.3623287583974752</v>
      </c>
      <c r="E7" s="50">
        <v>5.9160450518154901</v>
      </c>
      <c r="F7" s="50">
        <v>4.745361746187946</v>
      </c>
      <c r="G7" s="50">
        <v>4.5701309585830101</v>
      </c>
      <c r="H7" s="50">
        <v>4.6224680613377185</v>
      </c>
      <c r="I7" s="50">
        <v>4.7468954121597617</v>
      </c>
      <c r="J7" s="50">
        <v>38.096708332157405</v>
      </c>
      <c r="K7" s="50">
        <v>2.5709822454353035</v>
      </c>
      <c r="L7" s="50">
        <v>3.6543862094064554</v>
      </c>
      <c r="M7" s="50">
        <v>34.328541478709781</v>
      </c>
      <c r="N7" s="50">
        <v>5.2679490273054839</v>
      </c>
      <c r="O7" s="50">
        <v>3.7476759072339982</v>
      </c>
      <c r="P7" s="50">
        <v>1.7116125290034097</v>
      </c>
      <c r="Q7" s="50">
        <v>1.1411867534673659</v>
      </c>
      <c r="R7" s="50">
        <v>0.91967740645663676</v>
      </c>
      <c r="S7" s="52"/>
    </row>
    <row r="8" spans="2:19" x14ac:dyDescent="0.25">
      <c r="B8" s="49" t="s">
        <v>20</v>
      </c>
      <c r="C8" s="94">
        <v>122.27718392476585</v>
      </c>
      <c r="D8" s="94">
        <v>153.20862139249795</v>
      </c>
      <c r="E8" s="94">
        <v>148.06850314784415</v>
      </c>
      <c r="F8" s="94">
        <v>140.26316313838439</v>
      </c>
      <c r="G8" s="94">
        <v>146.12940072338193</v>
      </c>
      <c r="H8" s="94">
        <v>171.35413381571334</v>
      </c>
      <c r="I8" s="94">
        <v>167.64227496853675</v>
      </c>
      <c r="J8" s="94">
        <v>192.68461906046286</v>
      </c>
      <c r="K8" s="94">
        <v>148.99828359176382</v>
      </c>
      <c r="L8" s="94">
        <v>173.18390315529709</v>
      </c>
      <c r="M8" s="94">
        <v>204.82071658743388</v>
      </c>
      <c r="N8" s="94">
        <v>202.98575240214367</v>
      </c>
      <c r="O8" s="94">
        <v>156.61935069573858</v>
      </c>
      <c r="P8" s="94">
        <v>155.38315979971756</v>
      </c>
      <c r="Q8" s="94">
        <v>361.63073668438011</v>
      </c>
      <c r="R8" s="94">
        <v>286.39072339814641</v>
      </c>
    </row>
    <row r="9" spans="2:19" ht="14.25" thickBot="1" x14ac:dyDescent="0.3">
      <c r="B9" s="53" t="s">
        <v>21</v>
      </c>
      <c r="C9" s="54">
        <v>-91.722619691554016</v>
      </c>
      <c r="D9" s="54">
        <v>-73.15484094327212</v>
      </c>
      <c r="E9" s="54">
        <v>-99.226066196687341</v>
      </c>
      <c r="F9" s="54">
        <v>-104.09974484440194</v>
      </c>
      <c r="G9" s="54">
        <v>-99.77249096473264</v>
      </c>
      <c r="H9" s="54">
        <v>-96.291412237902904</v>
      </c>
      <c r="I9" s="54">
        <v>-140.01954791406843</v>
      </c>
      <c r="J9" s="54">
        <v>-98.62841534454364</v>
      </c>
      <c r="K9" s="54">
        <v>-88.791433762461438</v>
      </c>
      <c r="L9" s="54">
        <v>-53.93846261584207</v>
      </c>
      <c r="M9" s="54">
        <v>-123.7796200762528</v>
      </c>
      <c r="N9" s="54">
        <v>-182.15263675191846</v>
      </c>
      <c r="O9" s="54">
        <v>-120.70670902881747</v>
      </c>
      <c r="P9" s="54">
        <v>-134.3876666928478</v>
      </c>
      <c r="Q9" s="54">
        <v>-335.81512977103768</v>
      </c>
      <c r="R9" s="54">
        <v>-260.27952497039132</v>
      </c>
    </row>
    <row r="10" spans="2:19" x14ac:dyDescent="0.25">
      <c r="B10" s="45" t="s">
        <v>108</v>
      </c>
      <c r="H10" s="52"/>
    </row>
    <row r="11" spans="2:19" x14ac:dyDescent="0.25">
      <c r="B11" s="49"/>
      <c r="E11" s="55"/>
      <c r="I11" s="52"/>
      <c r="J11" s="52"/>
      <c r="K11" s="52"/>
      <c r="L11" s="52"/>
      <c r="M11" s="52"/>
      <c r="N11" s="52"/>
      <c r="O11" s="108"/>
      <c r="Q11" s="108"/>
    </row>
    <row r="12" spans="2:19" x14ac:dyDescent="0.25">
      <c r="B12" s="49" t="s">
        <v>103</v>
      </c>
      <c r="E12" s="55"/>
      <c r="I12" s="52"/>
      <c r="J12" s="52"/>
      <c r="L12" s="56"/>
      <c r="M12" s="55"/>
      <c r="N12" s="52"/>
    </row>
    <row r="13" spans="2:19" x14ac:dyDescent="0.25">
      <c r="B13" s="45"/>
      <c r="E13" s="55"/>
      <c r="H13" s="52"/>
      <c r="I13" s="52"/>
      <c r="Q13" s="52"/>
    </row>
    <row r="14" spans="2:19" x14ac:dyDescent="0.25">
      <c r="B14" s="45"/>
      <c r="N14" s="52"/>
    </row>
    <row r="15" spans="2:19" x14ac:dyDescent="0.25">
      <c r="L15" s="52"/>
      <c r="M15" s="52"/>
    </row>
    <row r="20" spans="2:14" x14ac:dyDescent="0.25">
      <c r="C20" s="57"/>
      <c r="D20" s="57"/>
    </row>
    <row r="21" spans="2:14" x14ac:dyDescent="0.25">
      <c r="C21" s="57"/>
      <c r="D21" s="57"/>
    </row>
    <row r="22" spans="2:14" x14ac:dyDescent="0.25">
      <c r="C22" s="57"/>
      <c r="D22" s="57"/>
    </row>
    <row r="24" spans="2:14" x14ac:dyDescent="0.25">
      <c r="N24" s="20"/>
    </row>
    <row r="30" spans="2:14" x14ac:dyDescent="0.25">
      <c r="B30" s="58"/>
    </row>
    <row r="31" spans="2:14" x14ac:dyDescent="0.25">
      <c r="B31" s="58"/>
    </row>
    <row r="32" spans="2:14" x14ac:dyDescent="0.25">
      <c r="B32" s="58"/>
    </row>
    <row r="33" spans="2:2" x14ac:dyDescent="0.25">
      <c r="B33" s="58"/>
    </row>
    <row r="34" spans="2:2" x14ac:dyDescent="0.25">
      <c r="B34" s="58"/>
    </row>
    <row r="35" spans="2:2" x14ac:dyDescent="0.25">
      <c r="B35" s="58"/>
    </row>
    <row r="36" spans="2:2" x14ac:dyDescent="0.25">
      <c r="B36" s="58"/>
    </row>
    <row r="37" spans="2:2" x14ac:dyDescent="0.25">
      <c r="B37" s="58"/>
    </row>
    <row r="38" spans="2:2" x14ac:dyDescent="0.25">
      <c r="B38" s="58"/>
    </row>
    <row r="39" spans="2:2" x14ac:dyDescent="0.25">
      <c r="B39" s="58"/>
    </row>
    <row r="40" spans="2:2" x14ac:dyDescent="0.25">
      <c r="B40" s="58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B1:AI46"/>
  <sheetViews>
    <sheetView showGridLines="0" topLeftCell="A2" workbookViewId="0">
      <selection activeCell="E8" sqref="E8"/>
    </sheetView>
  </sheetViews>
  <sheetFormatPr defaultRowHeight="13.5" x14ac:dyDescent="0.25"/>
  <cols>
    <col min="1" max="1" width="3.42578125" style="43" customWidth="1"/>
    <col min="2" max="2" width="10.85546875" style="59" customWidth="1"/>
    <col min="3" max="3" width="14.85546875" style="43" customWidth="1"/>
    <col min="4" max="4" width="7.42578125" style="43" customWidth="1"/>
    <col min="5" max="5" width="7.5703125" style="43" customWidth="1"/>
    <col min="6" max="6" width="7.42578125" style="43" customWidth="1"/>
    <col min="7" max="8" width="6.85546875" style="43" customWidth="1"/>
    <col min="9" max="9" width="6.28515625" style="43" customWidth="1"/>
    <col min="10" max="10" width="6" style="43" customWidth="1"/>
    <col min="11" max="11" width="6.85546875" style="43" customWidth="1"/>
    <col min="12" max="12" width="6.7109375" style="43" customWidth="1"/>
    <col min="13" max="19" width="7" style="43" customWidth="1"/>
    <col min="20" max="20" width="7.28515625" style="43" customWidth="1"/>
    <col min="21" max="21" width="6.5703125" style="43" customWidth="1"/>
    <col min="22" max="23" width="6.85546875" style="43" customWidth="1"/>
    <col min="24" max="24" width="7.42578125" style="43" customWidth="1"/>
    <col min="25" max="25" width="7" style="43" customWidth="1"/>
    <col min="26" max="27" width="7.28515625" style="43" customWidth="1"/>
    <col min="28" max="28" width="7.140625" style="43" customWidth="1"/>
    <col min="29" max="29" width="6.7109375" style="43" customWidth="1"/>
    <col min="30" max="30" width="7.42578125" style="43" customWidth="1"/>
    <col min="31" max="31" width="9.140625" style="43"/>
    <col min="32" max="32" width="7.42578125" style="43" customWidth="1"/>
    <col min="33" max="33" width="8.5703125" style="43" customWidth="1"/>
    <col min="34" max="16384" width="9.140625" style="43"/>
  </cols>
  <sheetData>
    <row r="1" spans="2:35" ht="16.5" x14ac:dyDescent="0.3">
      <c r="B1" s="269" t="s">
        <v>48</v>
      </c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</row>
    <row r="2" spans="2:35" ht="14.25" thickBot="1" x14ac:dyDescent="0.3">
      <c r="B2" s="60"/>
      <c r="C2" s="61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2:35" x14ac:dyDescent="0.25">
      <c r="B3" s="63"/>
      <c r="C3" s="64"/>
      <c r="D3" s="65"/>
      <c r="E3" s="65"/>
      <c r="F3" s="65" t="s">
        <v>112</v>
      </c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6"/>
      <c r="U3" s="67"/>
      <c r="V3" s="68" t="s">
        <v>98</v>
      </c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</row>
    <row r="4" spans="2:35" ht="22.5" customHeight="1" x14ac:dyDescent="0.25">
      <c r="B4" s="49" t="s">
        <v>0</v>
      </c>
      <c r="C4" s="69" t="s">
        <v>22</v>
      </c>
      <c r="D4" s="71" t="s">
        <v>69</v>
      </c>
      <c r="E4" s="71" t="s">
        <v>91</v>
      </c>
      <c r="F4" s="71" t="s">
        <v>93</v>
      </c>
      <c r="G4" s="71" t="s">
        <v>94</v>
      </c>
      <c r="H4" s="71" t="s">
        <v>96</v>
      </c>
      <c r="I4" s="71" t="s">
        <v>100</v>
      </c>
      <c r="J4" s="71" t="s">
        <v>101</v>
      </c>
      <c r="K4" s="71" t="s">
        <v>102</v>
      </c>
      <c r="L4" s="71" t="s">
        <v>105</v>
      </c>
      <c r="M4" s="71" t="s">
        <v>106</v>
      </c>
      <c r="N4" s="71" t="s">
        <v>116</v>
      </c>
      <c r="O4" s="71" t="s">
        <v>119</v>
      </c>
      <c r="P4" s="71" t="s">
        <v>122</v>
      </c>
      <c r="Q4" s="71" t="s">
        <v>123</v>
      </c>
      <c r="R4" s="71" t="s">
        <v>125</v>
      </c>
      <c r="S4" s="71" t="s">
        <v>130</v>
      </c>
      <c r="T4" s="72" t="s">
        <v>69</v>
      </c>
      <c r="U4" s="73" t="s">
        <v>91</v>
      </c>
      <c r="V4" s="74" t="s">
        <v>93</v>
      </c>
      <c r="W4" s="74" t="s">
        <v>94</v>
      </c>
      <c r="X4" s="70" t="s">
        <v>96</v>
      </c>
      <c r="Y4" s="70" t="s">
        <v>100</v>
      </c>
      <c r="Z4" s="70" t="s">
        <v>101</v>
      </c>
      <c r="AA4" s="70" t="s">
        <v>102</v>
      </c>
      <c r="AB4" s="70" t="s">
        <v>105</v>
      </c>
      <c r="AC4" s="70" t="s">
        <v>106</v>
      </c>
      <c r="AD4" s="70" t="s">
        <v>116</v>
      </c>
      <c r="AE4" s="71" t="s">
        <v>119</v>
      </c>
      <c r="AF4" s="71" t="s">
        <v>122</v>
      </c>
      <c r="AG4" s="71" t="s">
        <v>123</v>
      </c>
      <c r="AH4" s="71" t="s">
        <v>125</v>
      </c>
      <c r="AI4" s="71" t="s">
        <v>130</v>
      </c>
    </row>
    <row r="5" spans="2:35" x14ac:dyDescent="0.25">
      <c r="B5" s="49" t="s">
        <v>2</v>
      </c>
      <c r="C5" s="45" t="s">
        <v>27</v>
      </c>
      <c r="D5" s="50">
        <v>1.0779827420650625</v>
      </c>
      <c r="E5" s="50">
        <v>0.94388437493226374</v>
      </c>
      <c r="F5" s="50">
        <v>0.660601072635006</v>
      </c>
      <c r="G5" s="50">
        <v>0.59494777035472957</v>
      </c>
      <c r="H5" s="50">
        <v>0.91598392639800363</v>
      </c>
      <c r="I5" s="50">
        <v>1.0474921698584532</v>
      </c>
      <c r="J5" s="50">
        <v>0.63377517640389358</v>
      </c>
      <c r="K5" s="50">
        <v>1.87707551896874</v>
      </c>
      <c r="L5" s="50">
        <v>6.0728223522108955</v>
      </c>
      <c r="M5" s="50">
        <v>24.310277771299397</v>
      </c>
      <c r="N5" s="50">
        <v>0.47719101605395792</v>
      </c>
      <c r="O5" s="50">
        <v>0.14679497361131297</v>
      </c>
      <c r="P5" s="50">
        <v>2.3838311655032522</v>
      </c>
      <c r="Q5" s="50">
        <v>1.5857209034642612E-2</v>
      </c>
      <c r="R5" s="50">
        <v>1.0364311812287481E-2</v>
      </c>
      <c r="S5" s="50">
        <v>2.5187978406244177E-2</v>
      </c>
      <c r="T5" s="75">
        <v>10.267046692298202</v>
      </c>
      <c r="U5" s="76">
        <v>2.8037922783563136</v>
      </c>
      <c r="V5" s="76">
        <v>3.5698183286772851</v>
      </c>
      <c r="W5" s="76">
        <v>4.4610998234711134</v>
      </c>
      <c r="X5" s="76">
        <v>4.9224418614994567</v>
      </c>
      <c r="Y5" s="76">
        <v>3.183006424828684</v>
      </c>
      <c r="Z5" s="76">
        <v>6.9918628248017338</v>
      </c>
      <c r="AA5" s="76">
        <v>21.016602991974221</v>
      </c>
      <c r="AB5" s="76">
        <v>22.056969028036654</v>
      </c>
      <c r="AC5" s="76">
        <v>43.43577163668742</v>
      </c>
      <c r="AD5" s="76">
        <v>7.7065648221777971</v>
      </c>
      <c r="AE5" s="256">
        <v>2.8511580385333506</v>
      </c>
      <c r="AF5" s="256">
        <v>16.777329420789012</v>
      </c>
      <c r="AG5" s="256">
        <v>0.18047993566395329</v>
      </c>
      <c r="AH5" s="256">
        <v>8.8082344090170378E-2</v>
      </c>
      <c r="AI5" s="256">
        <v>0.20754895100627782</v>
      </c>
    </row>
    <row r="6" spans="2:35" x14ac:dyDescent="0.25">
      <c r="B6" s="49"/>
      <c r="C6" s="45" t="s">
        <v>25</v>
      </c>
      <c r="D6" s="50">
        <v>2.8668987974885036</v>
      </c>
      <c r="E6" s="50">
        <v>4.8738162273364498</v>
      </c>
      <c r="F6" s="50">
        <v>7.4108603739343044</v>
      </c>
      <c r="G6" s="50">
        <v>3.720068301907657</v>
      </c>
      <c r="H6" s="50">
        <v>4.7214569407867675</v>
      </c>
      <c r="I6" s="50">
        <v>5.1982974126099712</v>
      </c>
      <c r="J6" s="50">
        <v>3.4444536414872542</v>
      </c>
      <c r="K6" s="50">
        <v>2.825656575751498</v>
      </c>
      <c r="L6" s="50">
        <v>7.1345497850393071</v>
      </c>
      <c r="M6" s="50">
        <v>3.6354622275146276</v>
      </c>
      <c r="N6" s="50">
        <v>0.62216643722663956</v>
      </c>
      <c r="O6" s="50">
        <v>0.39027330916269831</v>
      </c>
      <c r="P6" s="50">
        <v>0.96667895608925114</v>
      </c>
      <c r="Q6" s="50">
        <v>1.759693071426111</v>
      </c>
      <c r="R6" s="50">
        <v>2.7533252068190674</v>
      </c>
      <c r="S6" s="50">
        <v>3.9420833506474127</v>
      </c>
      <c r="T6" s="75">
        <v>27.3052458701899</v>
      </c>
      <c r="U6" s="76">
        <v>14.477587157128543</v>
      </c>
      <c r="V6" s="76">
        <v>40.047505658162891</v>
      </c>
      <c r="W6" s="76">
        <v>27.894206637745413</v>
      </c>
      <c r="X6" s="76">
        <v>25.372822189128097</v>
      </c>
      <c r="Y6" s="76">
        <v>15.796026489385348</v>
      </c>
      <c r="Z6" s="76">
        <v>37.99951191575218</v>
      </c>
      <c r="AA6" s="76">
        <v>31.637353875275569</v>
      </c>
      <c r="AB6" s="76">
        <v>25.913246676861228</v>
      </c>
      <c r="AC6" s="76">
        <v>6.4955698406109983</v>
      </c>
      <c r="AD6" s="76">
        <v>10.047896580953962</v>
      </c>
      <c r="AE6" s="256">
        <v>7.5801701875062344</v>
      </c>
      <c r="AF6" s="256">
        <v>6.8034563542716118</v>
      </c>
      <c r="AG6" s="256">
        <v>20.028069985422036</v>
      </c>
      <c r="AH6" s="256">
        <v>23.39946372239169</v>
      </c>
      <c r="AI6" s="256">
        <v>32.482768208319385</v>
      </c>
    </row>
    <row r="7" spans="2:35" x14ac:dyDescent="0.25">
      <c r="B7" s="49"/>
      <c r="C7" s="45" t="s">
        <v>95</v>
      </c>
      <c r="D7" s="50">
        <v>0.16109449895427538</v>
      </c>
      <c r="E7" s="50">
        <v>0.13524349589535697</v>
      </c>
      <c r="F7" s="50">
        <v>0.10225118406213091</v>
      </c>
      <c r="G7" s="50">
        <v>0.23680891091604753</v>
      </c>
      <c r="H7" s="50">
        <v>0.16289710735113982</v>
      </c>
      <c r="I7" s="50">
        <v>2.8110793265189571</v>
      </c>
      <c r="J7" s="50">
        <v>0.22211370557113777</v>
      </c>
      <c r="K7" s="50">
        <v>1.0595088564321378</v>
      </c>
      <c r="L7" s="50">
        <v>7.9483032421173228</v>
      </c>
      <c r="M7" s="50">
        <v>5.117983712485259</v>
      </c>
      <c r="N7" s="50">
        <v>3.7985786876560406</v>
      </c>
      <c r="O7" s="50">
        <v>3.1007601720830573</v>
      </c>
      <c r="P7" s="50">
        <v>4.9516395937347015</v>
      </c>
      <c r="Q7" s="50">
        <v>1.8832634532771009</v>
      </c>
      <c r="R7" s="50">
        <v>0.76943511108603146</v>
      </c>
      <c r="S7" s="50">
        <v>4.6823388633879626</v>
      </c>
      <c r="T7" s="75">
        <v>1.5343146769376599</v>
      </c>
      <c r="U7" s="76">
        <v>0.40173847513529182</v>
      </c>
      <c r="V7" s="76">
        <v>0.55255458417281234</v>
      </c>
      <c r="W7" s="76">
        <v>1.7756654337137614</v>
      </c>
      <c r="X7" s="76">
        <v>0.8753991388207063</v>
      </c>
      <c r="Y7" s="76">
        <v>8.5420051953438705</v>
      </c>
      <c r="Z7" s="76">
        <v>2.4503777028213931</v>
      </c>
      <c r="AA7" s="76">
        <v>11.862749674743204</v>
      </c>
      <c r="AB7" s="76">
        <v>28.868863317399541</v>
      </c>
      <c r="AC7" s="76">
        <v>9.1444274667336778</v>
      </c>
      <c r="AD7" s="76">
        <v>61.346487892081804</v>
      </c>
      <c r="AE7" s="256">
        <v>60.225204397034879</v>
      </c>
      <c r="AF7" s="256">
        <v>34.849485080698187</v>
      </c>
      <c r="AG7" s="256">
        <v>21.434494944424255</v>
      </c>
      <c r="AH7" s="256">
        <v>6.5391363591925877</v>
      </c>
      <c r="AI7" s="256">
        <v>38.582473896006803</v>
      </c>
    </row>
    <row r="8" spans="2:35" x14ac:dyDescent="0.25">
      <c r="B8" s="49"/>
      <c r="C8" s="45" t="s">
        <v>47</v>
      </c>
      <c r="D8" s="50">
        <v>0.86145607144249137</v>
      </c>
      <c r="E8" s="50">
        <v>14.209955557771554</v>
      </c>
      <c r="F8" s="50">
        <v>1.4104531103284761</v>
      </c>
      <c r="G8" s="50">
        <v>1.3957993186474511</v>
      </c>
      <c r="H8" s="50">
        <v>0.86409269285155199</v>
      </c>
      <c r="I8" s="50">
        <v>11.663167581326043</v>
      </c>
      <c r="J8" s="50">
        <v>0.78483394827404374</v>
      </c>
      <c r="K8" s="50">
        <v>1.1290153382146169</v>
      </c>
      <c r="L8" s="50">
        <v>0.36167578994706162</v>
      </c>
      <c r="M8" s="50">
        <v>0.95589497915507304</v>
      </c>
      <c r="N8" s="50">
        <v>1.021717000376974</v>
      </c>
      <c r="O8" s="50">
        <v>1.1099087234948755</v>
      </c>
      <c r="P8" s="50">
        <v>0.43261999170951454</v>
      </c>
      <c r="Q8" s="50">
        <v>0.65299977155890943</v>
      </c>
      <c r="R8" s="50">
        <v>1.6034718330299924</v>
      </c>
      <c r="S8" s="50">
        <v>0.83654487958112544</v>
      </c>
      <c r="T8" s="75">
        <v>8.2047785773642836</v>
      </c>
      <c r="U8" s="76">
        <v>42.21042823335798</v>
      </c>
      <c r="V8" s="76">
        <v>7.621939432987328</v>
      </c>
      <c r="W8" s="76">
        <v>10.466128968441378</v>
      </c>
      <c r="X8" s="76">
        <v>4.6435815312114004</v>
      </c>
      <c r="Y8" s="76">
        <v>35.44077790121424</v>
      </c>
      <c r="Z8" s="76">
        <v>8.6583563239507502</v>
      </c>
      <c r="AA8" s="76">
        <v>12.640976292814388</v>
      </c>
      <c r="AB8" s="76">
        <v>1.3136349516545167</v>
      </c>
      <c r="AC8" s="76">
        <v>1.7079210864572762</v>
      </c>
      <c r="AD8" s="76">
        <v>16.500579492124949</v>
      </c>
      <c r="AE8" s="256">
        <v>21.557449149517922</v>
      </c>
      <c r="AF8" s="256">
        <v>3.0447660136187755</v>
      </c>
      <c r="AG8" s="256">
        <v>7.4321626524603817</v>
      </c>
      <c r="AH8" s="256">
        <v>13.627297238240057</v>
      </c>
      <c r="AI8" s="256">
        <v>6.8931301046253752</v>
      </c>
    </row>
    <row r="9" spans="2:35" x14ac:dyDescent="0.25">
      <c r="B9" s="49"/>
      <c r="C9" s="45" t="s">
        <v>31</v>
      </c>
      <c r="D9" s="50">
        <v>5.5320111513110426</v>
      </c>
      <c r="E9" s="50">
        <v>13.501661810279817</v>
      </c>
      <c r="F9" s="50">
        <v>8.9210076828029869</v>
      </c>
      <c r="G9" s="50">
        <v>7.3887230989773975</v>
      </c>
      <c r="H9" s="50">
        <v>11.943893253354181</v>
      </c>
      <c r="I9" s="50">
        <v>12.188856237254083</v>
      </c>
      <c r="J9" s="50">
        <v>3.9792916433380716</v>
      </c>
      <c r="K9" s="50">
        <v>2.0401372364352217</v>
      </c>
      <c r="L9" s="50">
        <v>6.0150914999012963</v>
      </c>
      <c r="M9" s="50">
        <v>21.948715369866694</v>
      </c>
      <c r="N9" s="50">
        <v>0.27235363556714876</v>
      </c>
      <c r="O9" s="50">
        <v>0.40087161945517436</v>
      </c>
      <c r="P9" s="50">
        <v>5.4738752191898303</v>
      </c>
      <c r="Q9" s="50">
        <v>4.4743205191346984</v>
      </c>
      <c r="R9" s="50">
        <v>6.6300202404564761</v>
      </c>
      <c r="S9" s="50">
        <v>2.6497667353981478</v>
      </c>
      <c r="T9" s="75">
        <v>52.68861418320995</v>
      </c>
      <c r="U9" s="76">
        <v>40.106453856021865</v>
      </c>
      <c r="V9" s="76">
        <v>48.208181995999681</v>
      </c>
      <c r="W9" s="76">
        <v>55.402899136628335</v>
      </c>
      <c r="X9" s="76">
        <v>64.185755279340341</v>
      </c>
      <c r="Y9" s="76">
        <v>37.038183989227868</v>
      </c>
      <c r="Z9" s="76">
        <v>43.899891232673937</v>
      </c>
      <c r="AA9" s="76">
        <v>22.842317165192622</v>
      </c>
      <c r="AB9" s="76">
        <v>21.847286026048067</v>
      </c>
      <c r="AC9" s="76">
        <v>39.216309969510618</v>
      </c>
      <c r="AD9" s="76">
        <v>4.3984712126614891</v>
      </c>
      <c r="AE9" s="256">
        <v>7.7860182274076148</v>
      </c>
      <c r="AF9" s="256">
        <v>38.52496313062241</v>
      </c>
      <c r="AG9" s="256">
        <v>50.924792482029382</v>
      </c>
      <c r="AH9" s="256">
        <v>56.346020336085488</v>
      </c>
      <c r="AI9" s="256">
        <v>21.834078840042164</v>
      </c>
    </row>
    <row r="10" spans="2:35" x14ac:dyDescent="0.25">
      <c r="B10" s="49"/>
      <c r="C10" s="77" t="s">
        <v>46</v>
      </c>
      <c r="D10" s="78">
        <v>10.499443261261376</v>
      </c>
      <c r="E10" s="78">
        <v>33.664561466215446</v>
      </c>
      <c r="F10" s="78">
        <v>18.505173423762905</v>
      </c>
      <c r="G10" s="78">
        <v>13.336347400803282</v>
      </c>
      <c r="H10" s="78">
        <v>18.608323920741643</v>
      </c>
      <c r="I10" s="78">
        <v>32.908892727567505</v>
      </c>
      <c r="J10" s="78">
        <v>9.0644681150744013</v>
      </c>
      <c r="K10" s="78">
        <v>8.9313935258022141</v>
      </c>
      <c r="L10" s="78">
        <v>27.532442669215882</v>
      </c>
      <c r="M10" s="78">
        <v>55.968334060321055</v>
      </c>
      <c r="N10" s="78">
        <v>6.1920067768807607</v>
      </c>
      <c r="O10" s="78">
        <v>5.1486087978071184</v>
      </c>
      <c r="P10" s="78">
        <v>14.208644926226551</v>
      </c>
      <c r="Q10" s="78">
        <v>8.7861340244314619</v>
      </c>
      <c r="R10" s="78">
        <v>11.766616703203855</v>
      </c>
      <c r="S10" s="78">
        <v>12.135921807420893</v>
      </c>
      <c r="T10" s="79">
        <v>100</v>
      </c>
      <c r="U10" s="80">
        <v>100</v>
      </c>
      <c r="V10" s="80">
        <v>100</v>
      </c>
      <c r="W10" s="80">
        <v>100</v>
      </c>
      <c r="X10" s="80">
        <v>100</v>
      </c>
      <c r="Y10" s="80">
        <v>100</v>
      </c>
      <c r="Z10" s="80">
        <v>100</v>
      </c>
      <c r="AA10" s="80">
        <v>100</v>
      </c>
      <c r="AB10" s="80">
        <v>100</v>
      </c>
      <c r="AC10" s="80">
        <v>100</v>
      </c>
      <c r="AD10" s="80">
        <v>100</v>
      </c>
      <c r="AE10" s="78">
        <v>100</v>
      </c>
      <c r="AF10" s="78">
        <v>100</v>
      </c>
      <c r="AG10" s="78">
        <v>100</v>
      </c>
      <c r="AH10" s="78">
        <v>100</v>
      </c>
      <c r="AI10" s="78">
        <v>100</v>
      </c>
    </row>
    <row r="11" spans="2:35" x14ac:dyDescent="0.25">
      <c r="B11" s="49" t="s">
        <v>3</v>
      </c>
      <c r="C11" s="45" t="s">
        <v>27</v>
      </c>
      <c r="D11" s="51">
        <v>0.65326754305986301</v>
      </c>
      <c r="E11" s="51">
        <v>0.29132789798506592</v>
      </c>
      <c r="F11" s="51">
        <v>0.37248286532562463</v>
      </c>
      <c r="G11" s="51">
        <v>1.2631798117083453</v>
      </c>
      <c r="H11" s="51">
        <v>0.8099721399902301</v>
      </c>
      <c r="I11" s="51">
        <v>0.54481789964747185</v>
      </c>
      <c r="J11" s="51">
        <v>0.79607730247254638</v>
      </c>
      <c r="K11" s="51">
        <v>1.7425446012196084</v>
      </c>
      <c r="L11" s="93">
        <v>0.83435946423738427</v>
      </c>
      <c r="M11" s="93">
        <v>0.28950307709468509</v>
      </c>
      <c r="N11" s="93">
        <v>0.38830847941290386</v>
      </c>
      <c r="O11" s="93">
        <v>0.14071581921356799</v>
      </c>
      <c r="P11" s="93">
        <v>2.3992779765035801E-2</v>
      </c>
      <c r="Q11" s="93">
        <v>1.7124467736633403E-3</v>
      </c>
      <c r="R11" s="92">
        <v>2.7963420557984331E-4</v>
      </c>
      <c r="S11" s="92">
        <v>0</v>
      </c>
      <c r="T11" s="75">
        <v>0.61053097434715975</v>
      </c>
      <c r="U11" s="76">
        <v>0.25739834068532902</v>
      </c>
      <c r="V11" s="76">
        <v>0.30124629611795517</v>
      </c>
      <c r="W11" s="76">
        <v>1.0338556061031385</v>
      </c>
      <c r="X11" s="76">
        <v>0.65877666448987249</v>
      </c>
      <c r="Y11" s="76">
        <v>0.40711897334419367</v>
      </c>
      <c r="Z11" s="76">
        <v>0.51750151839690972</v>
      </c>
      <c r="AA11" s="76">
        <v>1.1963382309883082</v>
      </c>
      <c r="AB11" s="76">
        <v>0.70176244248145891</v>
      </c>
      <c r="AC11" s="76">
        <v>0.25493136804184591</v>
      </c>
      <c r="AD11" s="76">
        <v>0.23634088957755806</v>
      </c>
      <c r="AE11" s="256">
        <v>7.3072860652838842E-2</v>
      </c>
      <c r="AF11" s="256">
        <v>1.7302939210881049E-2</v>
      </c>
      <c r="AG11" s="256">
        <v>1.1819318006516275E-3</v>
      </c>
      <c r="AH11" s="256">
        <v>8.0188074524266504E-5</v>
      </c>
      <c r="AI11" s="256">
        <v>0</v>
      </c>
    </row>
    <row r="12" spans="2:35" x14ac:dyDescent="0.25">
      <c r="B12" s="49"/>
      <c r="C12" s="45" t="s">
        <v>25</v>
      </c>
      <c r="D12" s="51">
        <v>35.930541854715933</v>
      </c>
      <c r="E12" s="51">
        <v>42.612956619249012</v>
      </c>
      <c r="F12" s="51">
        <v>40.681750886755687</v>
      </c>
      <c r="G12" s="51">
        <v>36.383723590755849</v>
      </c>
      <c r="H12" s="51">
        <v>39.130793721687979</v>
      </c>
      <c r="I12" s="51">
        <v>41.420997575741346</v>
      </c>
      <c r="J12" s="51">
        <v>50.855646114184964</v>
      </c>
      <c r="K12" s="51">
        <v>44.489345895733152</v>
      </c>
      <c r="L12" s="51">
        <v>42.114947924131677</v>
      </c>
      <c r="M12" s="51">
        <v>57.465231443422176</v>
      </c>
      <c r="N12" s="51">
        <v>90.307065179220459</v>
      </c>
      <c r="O12" s="51">
        <v>87.748038079886072</v>
      </c>
      <c r="P12" s="51">
        <v>78.652077913596855</v>
      </c>
      <c r="Q12" s="51">
        <v>77.373008458091988</v>
      </c>
      <c r="R12" s="51">
        <v>135.36209864553999</v>
      </c>
      <c r="S12" s="51">
        <v>100.15847704528221</v>
      </c>
      <c r="T12" s="75">
        <v>33.579976474310961</v>
      </c>
      <c r="U12" s="76">
        <v>37.650030777529139</v>
      </c>
      <c r="V12" s="76">
        <v>32.901451086924403</v>
      </c>
      <c r="W12" s="76">
        <v>29.778433962096102</v>
      </c>
      <c r="X12" s="76">
        <v>31.826346233496118</v>
      </c>
      <c r="Y12" s="76">
        <v>30.952129177179476</v>
      </c>
      <c r="Z12" s="76">
        <v>33.05944535964737</v>
      </c>
      <c r="AA12" s="76">
        <v>30.544013237581762</v>
      </c>
      <c r="AB12" s="76">
        <v>35.422009322122896</v>
      </c>
      <c r="AC12" s="76">
        <v>50.602882061670016</v>
      </c>
      <c r="AD12" s="76">
        <v>54.964682079219671</v>
      </c>
      <c r="AE12" s="256">
        <v>45.567017233789862</v>
      </c>
      <c r="AF12" s="256">
        <v>56.721736133787893</v>
      </c>
      <c r="AG12" s="256">
        <v>53.402897313458261</v>
      </c>
      <c r="AH12" s="256">
        <v>38.816517569594808</v>
      </c>
      <c r="AI12" s="256">
        <v>36.643105178740356</v>
      </c>
    </row>
    <row r="13" spans="2:35" x14ac:dyDescent="0.25">
      <c r="B13" s="49"/>
      <c r="C13" s="45" t="s">
        <v>95</v>
      </c>
      <c r="D13" s="51">
        <v>0</v>
      </c>
      <c r="E13" s="51">
        <v>0</v>
      </c>
      <c r="F13" s="51">
        <v>4.8278330546097669E-4</v>
      </c>
      <c r="G13" s="51">
        <v>4.3891862266174191E-3</v>
      </c>
      <c r="H13" s="81">
        <v>0</v>
      </c>
      <c r="I13" s="81">
        <v>0</v>
      </c>
      <c r="J13" s="81">
        <v>6.9918110645240874E-4</v>
      </c>
      <c r="K13" s="81">
        <v>0</v>
      </c>
      <c r="L13" s="51">
        <v>0</v>
      </c>
      <c r="M13" s="51">
        <v>0</v>
      </c>
      <c r="N13" s="51">
        <v>1.7401683776648337E-2</v>
      </c>
      <c r="O13" s="51">
        <v>9.0308958543544995E-2</v>
      </c>
      <c r="P13" s="51">
        <v>0</v>
      </c>
      <c r="Q13" s="51">
        <v>0</v>
      </c>
      <c r="R13" s="51">
        <v>0</v>
      </c>
      <c r="S13" s="51">
        <v>1.1419590895102097E-2</v>
      </c>
      <c r="T13" s="82">
        <v>0</v>
      </c>
      <c r="U13" s="83">
        <v>0</v>
      </c>
      <c r="V13" s="83">
        <v>3.9045200769319093E-4</v>
      </c>
      <c r="W13" s="83">
        <v>3.5923506254284766E-3</v>
      </c>
      <c r="X13" s="83">
        <v>0</v>
      </c>
      <c r="Y13" s="83">
        <v>0</v>
      </c>
      <c r="Z13" s="83">
        <v>4.5451275033184463E-4</v>
      </c>
      <c r="AA13" s="83">
        <v>0</v>
      </c>
      <c r="AB13" s="83">
        <v>0</v>
      </c>
      <c r="AC13" s="83">
        <v>0</v>
      </c>
      <c r="AD13" s="83">
        <v>1.0591397412023029E-2</v>
      </c>
      <c r="AE13" s="256">
        <v>4.6896887501609107E-2</v>
      </c>
      <c r="AF13" s="256">
        <v>0</v>
      </c>
      <c r="AG13" s="256">
        <v>0</v>
      </c>
      <c r="AH13" s="256">
        <v>0</v>
      </c>
      <c r="AI13" s="256">
        <v>4.1778717349928215E-3</v>
      </c>
    </row>
    <row r="14" spans="2:35" x14ac:dyDescent="0.25">
      <c r="B14" s="49"/>
      <c r="C14" s="45" t="s">
        <v>47</v>
      </c>
      <c r="D14" s="51">
        <v>22.06137087659021</v>
      </c>
      <c r="E14" s="51">
        <v>23.612767650140892</v>
      </c>
      <c r="F14" s="51">
        <v>27.274957007815324</v>
      </c>
      <c r="G14" s="51">
        <v>28.628683570013468</v>
      </c>
      <c r="H14" s="51">
        <v>27.410493140334168</v>
      </c>
      <c r="I14" s="51">
        <v>32.234646269552371</v>
      </c>
      <c r="J14" s="81">
        <v>37.120261128625707</v>
      </c>
      <c r="K14" s="81">
        <v>37.985851543747557</v>
      </c>
      <c r="L14" s="51">
        <v>36.96634507782246</v>
      </c>
      <c r="M14" s="51">
        <v>54.614229465715049</v>
      </c>
      <c r="N14" s="51">
        <v>72.873400236833987</v>
      </c>
      <c r="O14" s="51">
        <v>104.16457903708699</v>
      </c>
      <c r="P14" s="51">
        <v>59.485300698466624</v>
      </c>
      <c r="Q14" s="51">
        <v>67.49199724889084</v>
      </c>
      <c r="R14" s="51">
        <v>213.34403473603263</v>
      </c>
      <c r="S14" s="51">
        <v>173.10411314317045</v>
      </c>
      <c r="T14" s="75">
        <v>20.618122543835629</v>
      </c>
      <c r="U14" s="76">
        <v>20.862702316432621</v>
      </c>
      <c r="V14" s="76">
        <v>22.058678506454203</v>
      </c>
      <c r="W14" s="76">
        <v>23.431284073628849</v>
      </c>
      <c r="X14" s="76">
        <v>22.293844876232015</v>
      </c>
      <c r="Y14" s="76">
        <v>24.087564127142205</v>
      </c>
      <c r="Z14" s="83">
        <v>24.130560484125922</v>
      </c>
      <c r="AA14" s="76">
        <v>26.079060706179462</v>
      </c>
      <c r="AB14" s="76">
        <v>31.091626239460357</v>
      </c>
      <c r="AC14" s="76">
        <v>48.09233936982438</v>
      </c>
      <c r="AD14" s="76">
        <v>44.353819583220869</v>
      </c>
      <c r="AE14" s="256">
        <v>54.092026123845748</v>
      </c>
      <c r="AF14" s="256">
        <v>42.899178503129654</v>
      </c>
      <c r="AG14" s="256">
        <v>46.58301739055328</v>
      </c>
      <c r="AH14" s="256">
        <v>61.178664896329991</v>
      </c>
      <c r="AI14" s="256">
        <v>63.330358167387345</v>
      </c>
    </row>
    <row r="15" spans="2:35" x14ac:dyDescent="0.25">
      <c r="B15" s="49"/>
      <c r="C15" s="45" t="s">
        <v>31</v>
      </c>
      <c r="D15" s="51">
        <v>48.354721533793935</v>
      </c>
      <c r="E15" s="51">
        <v>46.66467900051007</v>
      </c>
      <c r="F15" s="51">
        <v>55.31761112906365</v>
      </c>
      <c r="G15" s="51">
        <v>55.901477832688876</v>
      </c>
      <c r="H15" s="51">
        <v>55.599686842044918</v>
      </c>
      <c r="I15" s="51">
        <v>59.62231128186697</v>
      </c>
      <c r="J15" s="51">
        <v>65.058227714912931</v>
      </c>
      <c r="K15" s="51">
        <v>61.438775161802958</v>
      </c>
      <c r="L15" s="51">
        <v>38.979206210921106</v>
      </c>
      <c r="M15" s="51">
        <v>1.1922188993376701</v>
      </c>
      <c r="N15" s="51">
        <v>0.71399275259933392</v>
      </c>
      <c r="O15" s="51">
        <v>0.42555268230086563</v>
      </c>
      <c r="P15" s="51">
        <v>0.50165847044951994</v>
      </c>
      <c r="Q15" s="51">
        <v>1.8695092526161139E-2</v>
      </c>
      <c r="R15" s="51">
        <v>1.6520211930682545E-2</v>
      </c>
      <c r="S15" s="51">
        <v>6.1114404921137774E-2</v>
      </c>
      <c r="T15" s="75">
        <v>45.191370007506258</v>
      </c>
      <c r="U15" s="76">
        <v>41.229868565352909</v>
      </c>
      <c r="V15" s="76">
        <v>44.738233658495751</v>
      </c>
      <c r="W15" s="76">
        <v>45.752834007546468</v>
      </c>
      <c r="X15" s="76">
        <v>45.221032225781997</v>
      </c>
      <c r="Y15" s="76">
        <v>44.553187722334144</v>
      </c>
      <c r="Z15" s="83">
        <v>42.292038125079472</v>
      </c>
      <c r="AA15" s="76">
        <v>42.180587825250477</v>
      </c>
      <c r="AB15" s="76">
        <v>32.784601995935283</v>
      </c>
      <c r="AC15" s="76">
        <v>1.0498472004637489</v>
      </c>
      <c r="AD15" s="76">
        <v>0.43456605056986636</v>
      </c>
      <c r="AE15" s="256">
        <v>0.22098689420993403</v>
      </c>
      <c r="AF15" s="256">
        <v>0.36178242387157838</v>
      </c>
      <c r="AG15" s="256">
        <v>1.2903364187796041E-2</v>
      </c>
      <c r="AH15" s="256">
        <v>4.7373460006701618E-3</v>
      </c>
      <c r="AI15" s="256">
        <v>2.2358782137321474E-2</v>
      </c>
    </row>
    <row r="16" spans="2:35" x14ac:dyDescent="0.25">
      <c r="B16" s="49"/>
      <c r="C16" s="77" t="s">
        <v>46</v>
      </c>
      <c r="D16" s="78">
        <v>106.99990180815993</v>
      </c>
      <c r="E16" s="78">
        <v>113.18173116788503</v>
      </c>
      <c r="F16" s="78">
        <v>123.64728467226574</v>
      </c>
      <c r="G16" s="78">
        <v>122.18145399139317</v>
      </c>
      <c r="H16" s="78">
        <v>122.95094584405729</v>
      </c>
      <c r="I16" s="78">
        <v>133.82277302680814</v>
      </c>
      <c r="J16" s="78">
        <v>153.83091144130259</v>
      </c>
      <c r="K16" s="78">
        <v>145.65651720250327</v>
      </c>
      <c r="L16" s="78">
        <v>118.89485867711262</v>
      </c>
      <c r="M16" s="78">
        <v>113.56118288556958</v>
      </c>
      <c r="N16" s="78">
        <v>164.30016833184334</v>
      </c>
      <c r="O16" s="78">
        <v>192.56919457703106</v>
      </c>
      <c r="P16" s="78">
        <v>138.66302986227802</v>
      </c>
      <c r="Q16" s="78">
        <v>144.88541324628267</v>
      </c>
      <c r="R16" s="78">
        <v>348.72293322770889</v>
      </c>
      <c r="S16" s="78">
        <v>273.33512418426886</v>
      </c>
      <c r="T16" s="79">
        <v>100</v>
      </c>
      <c r="U16" s="80">
        <v>100</v>
      </c>
      <c r="V16" s="80">
        <v>100</v>
      </c>
      <c r="W16" s="80">
        <v>100</v>
      </c>
      <c r="X16" s="80">
        <v>100</v>
      </c>
      <c r="Y16" s="80">
        <v>100</v>
      </c>
      <c r="Z16" s="80">
        <v>100</v>
      </c>
      <c r="AA16" s="80">
        <v>100</v>
      </c>
      <c r="AB16" s="80">
        <v>100</v>
      </c>
      <c r="AC16" s="80">
        <v>100</v>
      </c>
      <c r="AD16" s="80">
        <v>100</v>
      </c>
      <c r="AE16" s="78">
        <v>100</v>
      </c>
      <c r="AF16" s="78">
        <v>100</v>
      </c>
      <c r="AG16" s="78">
        <v>100</v>
      </c>
      <c r="AH16" s="78">
        <v>100</v>
      </c>
      <c r="AI16" s="78">
        <v>100</v>
      </c>
    </row>
    <row r="17" spans="2:35" x14ac:dyDescent="0.25">
      <c r="B17" s="49" t="s">
        <v>4</v>
      </c>
      <c r="C17" s="45" t="s">
        <v>27</v>
      </c>
      <c r="D17" s="84">
        <v>3.7995014511763716</v>
      </c>
      <c r="E17" s="84">
        <v>4.6968615258738762</v>
      </c>
      <c r="F17" s="84">
        <v>5.085983284843401</v>
      </c>
      <c r="G17" s="84">
        <v>3.8019267901709641</v>
      </c>
      <c r="H17" s="84">
        <v>2.9078856917694802</v>
      </c>
      <c r="I17" s="84">
        <v>3.3416653220339523</v>
      </c>
      <c r="J17" s="84">
        <v>3.2781473162169021</v>
      </c>
      <c r="K17" s="84">
        <v>1.8055695809772196</v>
      </c>
      <c r="L17" s="84">
        <v>1.5451525556691095</v>
      </c>
      <c r="M17" s="84">
        <v>2.6101214353678208</v>
      </c>
      <c r="N17" s="84">
        <v>2.829296466716487</v>
      </c>
      <c r="O17" s="84">
        <v>3.9381066545279175</v>
      </c>
      <c r="P17" s="84">
        <v>2.3655377946024139</v>
      </c>
      <c r="Q17" s="84">
        <v>0.39511167123193358</v>
      </c>
      <c r="R17" s="84">
        <v>0</v>
      </c>
      <c r="S17" s="84">
        <v>0</v>
      </c>
      <c r="T17" s="82">
        <v>79.523432376255371</v>
      </c>
      <c r="U17" s="83">
        <v>73.822993187433269</v>
      </c>
      <c r="V17" s="83">
        <v>85.969312949749039</v>
      </c>
      <c r="W17" s="83">
        <v>80.118797965721711</v>
      </c>
      <c r="X17" s="83">
        <v>63.628060511226217</v>
      </c>
      <c r="Y17" s="83">
        <v>72.291799049594545</v>
      </c>
      <c r="Z17" s="83">
        <v>69.058764341416094</v>
      </c>
      <c r="AA17" s="83">
        <v>4.7394372375556122</v>
      </c>
      <c r="AB17" s="83">
        <v>60.099697631614468</v>
      </c>
      <c r="AC17" s="83">
        <v>71.424345589125792</v>
      </c>
      <c r="AD17" s="83">
        <v>8.2418196196048363</v>
      </c>
      <c r="AE17" s="256">
        <v>74.755974936648713</v>
      </c>
      <c r="AF17" s="256">
        <v>63.120127064250809</v>
      </c>
      <c r="AG17" s="256">
        <v>23.084177320318418</v>
      </c>
      <c r="AH17" s="256">
        <v>0</v>
      </c>
      <c r="AI17" s="256">
        <v>0</v>
      </c>
    </row>
    <row r="18" spans="2:35" x14ac:dyDescent="0.25">
      <c r="B18" s="49"/>
      <c r="C18" s="45" t="s">
        <v>25</v>
      </c>
      <c r="D18" s="51">
        <v>0.36205670235895487</v>
      </c>
      <c r="E18" s="51">
        <v>0.28662124084950963</v>
      </c>
      <c r="F18" s="51">
        <v>0.28295735608409184</v>
      </c>
      <c r="G18" s="51">
        <v>0.3174983661608094</v>
      </c>
      <c r="H18" s="51">
        <v>6.1105344735025192E-2</v>
      </c>
      <c r="I18" s="51">
        <v>0.30426548385128632</v>
      </c>
      <c r="J18" s="51">
        <v>0.32810360035026981</v>
      </c>
      <c r="K18" s="51">
        <v>35.212530774858266</v>
      </c>
      <c r="L18" s="84">
        <v>8.0031000314753173E-2</v>
      </c>
      <c r="M18" s="84">
        <v>7.6825771055618136E-2</v>
      </c>
      <c r="N18" s="84">
        <v>0.21144002622023725</v>
      </c>
      <c r="O18" s="84">
        <v>7.3414787604501403E-2</v>
      </c>
      <c r="P18" s="84">
        <v>7.4916098898771905E-2</v>
      </c>
      <c r="Q18" s="84">
        <v>1.3322543564631523E-3</v>
      </c>
      <c r="R18" s="84">
        <v>0.1340915999553853</v>
      </c>
      <c r="S18" s="84">
        <v>1.7532215448219732E-2</v>
      </c>
      <c r="T18" s="82">
        <v>7.5778341070242314</v>
      </c>
      <c r="U18" s="83">
        <v>4.5049737562084573</v>
      </c>
      <c r="V18" s="83">
        <v>4.7828803466812531</v>
      </c>
      <c r="W18" s="83">
        <v>6.6907094367644966</v>
      </c>
      <c r="X18" s="83">
        <v>1.3370589440170262</v>
      </c>
      <c r="Y18" s="83">
        <v>6.5823166285595374</v>
      </c>
      <c r="Z18" s="83">
        <v>6.9119618584768423</v>
      </c>
      <c r="AA18" s="83">
        <v>92.429326092552174</v>
      </c>
      <c r="AB18" s="83">
        <v>3.1128569812897635</v>
      </c>
      <c r="AC18" s="83">
        <v>2.102289321743477</v>
      </c>
      <c r="AD18" s="83">
        <v>0.61593070113791537</v>
      </c>
      <c r="AE18" s="256">
        <v>1.3936123380079954</v>
      </c>
      <c r="AF18" s="256">
        <v>1.9990015346354832</v>
      </c>
      <c r="AG18" s="256">
        <v>7.7836211986532997E-2</v>
      </c>
      <c r="AH18" s="256">
        <v>11.750188963196713</v>
      </c>
      <c r="AI18" s="256">
        <v>1.9063440425016449</v>
      </c>
    </row>
    <row r="19" spans="2:35" x14ac:dyDescent="0.25">
      <c r="B19" s="49"/>
      <c r="C19" s="45" t="s">
        <v>95</v>
      </c>
      <c r="D19" s="51">
        <v>4.0209443890819818E-2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0.33029484571086187</v>
      </c>
      <c r="K19" s="51">
        <v>0.32035204180643378</v>
      </c>
      <c r="L19" s="84">
        <v>0.18405119173519779</v>
      </c>
      <c r="M19" s="84">
        <v>4.3075307991872688E-2</v>
      </c>
      <c r="N19" s="84">
        <v>4.2495426907995229E-3</v>
      </c>
      <c r="O19" s="84">
        <v>7.5733558912476056E-3</v>
      </c>
      <c r="P19" s="84">
        <v>0.23746093532840756</v>
      </c>
      <c r="Q19" s="84">
        <v>0</v>
      </c>
      <c r="R19" s="84">
        <v>0.18618981921476693</v>
      </c>
      <c r="S19" s="84">
        <v>2.5479823399101469E-2</v>
      </c>
      <c r="T19" s="82">
        <v>0.84158225315282653</v>
      </c>
      <c r="U19" s="83">
        <v>0</v>
      </c>
      <c r="V19" s="83">
        <v>0</v>
      </c>
      <c r="W19" s="83">
        <v>0</v>
      </c>
      <c r="X19" s="83">
        <v>0</v>
      </c>
      <c r="Y19" s="83">
        <v>0</v>
      </c>
      <c r="Z19" s="83">
        <v>6.9581235108903101</v>
      </c>
      <c r="AA19" s="83">
        <v>0.84089165660547338</v>
      </c>
      <c r="AB19" s="83">
        <v>7.1587889049788176</v>
      </c>
      <c r="AC19" s="83">
        <v>1.1787289444393172</v>
      </c>
      <c r="AD19" s="83">
        <v>1.2379036532720293E-2</v>
      </c>
      <c r="AE19" s="256">
        <v>0.14376289238928569</v>
      </c>
      <c r="AF19" s="256">
        <v>6.3362185313315278</v>
      </c>
      <c r="AG19" s="256">
        <v>0</v>
      </c>
      <c r="AH19" s="256">
        <v>16.315455699871244</v>
      </c>
      <c r="AI19" s="256">
        <v>2.7705174901785363</v>
      </c>
    </row>
    <row r="20" spans="2:35" x14ac:dyDescent="0.25">
      <c r="B20" s="49"/>
      <c r="C20" s="45" t="s">
        <v>47</v>
      </c>
      <c r="D20" s="51">
        <v>0.11978718293095007</v>
      </c>
      <c r="E20" s="51">
        <v>3.7070995979884287E-2</v>
      </c>
      <c r="F20" s="51">
        <v>0</v>
      </c>
      <c r="G20" s="51">
        <v>0</v>
      </c>
      <c r="H20" s="51">
        <v>7.6196918408483985E-2</v>
      </c>
      <c r="I20" s="51">
        <v>5.0290505597638716E-2</v>
      </c>
      <c r="J20" s="51">
        <v>7.0554948936869713E-2</v>
      </c>
      <c r="K20" s="51">
        <v>4.8123204709033508E-2</v>
      </c>
      <c r="L20" s="84">
        <v>4.8389481765813806E-3</v>
      </c>
      <c r="M20" s="84">
        <v>0.43736894795079961</v>
      </c>
      <c r="N20" s="84">
        <v>1.0335588288259527</v>
      </c>
      <c r="O20" s="84">
        <v>0.10581728107189725</v>
      </c>
      <c r="P20" s="84">
        <v>0.5491148044301476</v>
      </c>
      <c r="Q20" s="84">
        <v>0.62595989212481762</v>
      </c>
      <c r="R20" s="84">
        <v>0.27470633585239884</v>
      </c>
      <c r="S20" s="84">
        <v>4.7856819115545089E-2</v>
      </c>
      <c r="T20" s="82">
        <v>2.5071415457420634</v>
      </c>
      <c r="U20" s="83">
        <v>0.58266394880892047</v>
      </c>
      <c r="V20" s="83">
        <v>0</v>
      </c>
      <c r="W20" s="83">
        <v>0</v>
      </c>
      <c r="X20" s="83">
        <v>0</v>
      </c>
      <c r="Y20" s="83">
        <v>0</v>
      </c>
      <c r="Z20" s="83">
        <v>1.4863388132827713</v>
      </c>
      <c r="AA20" s="83">
        <v>0.12631853725906483</v>
      </c>
      <c r="AB20" s="83">
        <v>0.18821398650934981</v>
      </c>
      <c r="AC20" s="83">
        <v>11.968328547896883</v>
      </c>
      <c r="AD20" s="83">
        <v>3.0107857319454006</v>
      </c>
      <c r="AE20" s="256">
        <v>2.008699790438595</v>
      </c>
      <c r="AF20" s="256">
        <v>14.652142234877138</v>
      </c>
      <c r="AG20" s="256">
        <v>36.571354878389691</v>
      </c>
      <c r="AH20" s="256">
        <v>24.071987780942511</v>
      </c>
      <c r="AI20" s="256">
        <v>5.2036528003802349</v>
      </c>
    </row>
    <row r="21" spans="2:35" x14ac:dyDescent="0.25">
      <c r="B21" s="49"/>
      <c r="C21" s="45" t="s">
        <v>31</v>
      </c>
      <c r="D21" s="51">
        <v>0.45628407498744616</v>
      </c>
      <c r="E21" s="51">
        <v>1.3417749956942053</v>
      </c>
      <c r="F21" s="51">
        <v>0.54710441088799766</v>
      </c>
      <c r="G21" s="51">
        <v>0.6259365898561724</v>
      </c>
      <c r="H21" s="51">
        <v>1.5249430036700207</v>
      </c>
      <c r="I21" s="51">
        <v>0.92624674985484134</v>
      </c>
      <c r="J21" s="51">
        <v>0.73979470094485744</v>
      </c>
      <c r="K21" s="51">
        <v>0.71013272980644926</v>
      </c>
      <c r="L21" s="84">
        <v>0.75690854953966169</v>
      </c>
      <c r="M21" s="84">
        <v>0.48699474704034434</v>
      </c>
      <c r="N21" s="84">
        <v>30.249996614256307</v>
      </c>
      <c r="O21" s="84">
        <v>1.1430369482099203</v>
      </c>
      <c r="P21" s="84">
        <v>0.52064627397425722</v>
      </c>
      <c r="Q21" s="84">
        <v>0.68920871129019512</v>
      </c>
      <c r="R21" s="84">
        <v>0.54619899844481479</v>
      </c>
      <c r="S21" s="84">
        <v>0.8288085484937705</v>
      </c>
      <c r="T21" s="82">
        <v>9.5500097178254926</v>
      </c>
      <c r="U21" s="83">
        <v>21.089369107549352</v>
      </c>
      <c r="V21" s="83">
        <v>9.2478067035697205</v>
      </c>
      <c r="W21" s="83">
        <v>13.190492597513796</v>
      </c>
      <c r="X21" s="83">
        <v>33.367599692216174</v>
      </c>
      <c r="Y21" s="83">
        <v>20.037926440248683</v>
      </c>
      <c r="Z21" s="83">
        <v>15.584811475933966</v>
      </c>
      <c r="AA21" s="83">
        <v>1.8640264760276593</v>
      </c>
      <c r="AB21" s="83">
        <v>29.440442495607606</v>
      </c>
      <c r="AC21" s="83">
        <v>13.326307596794537</v>
      </c>
      <c r="AD21" s="83">
        <v>88.119084910779137</v>
      </c>
      <c r="AE21" s="256">
        <v>21.697950042515409</v>
      </c>
      <c r="AF21" s="256">
        <v>13.892510634905042</v>
      </c>
      <c r="AG21" s="256">
        <v>40.266631589305348</v>
      </c>
      <c r="AH21" s="256">
        <v>47.862367555989529</v>
      </c>
      <c r="AI21" s="256">
        <v>90.119485666939596</v>
      </c>
    </row>
    <row r="22" spans="2:35" ht="14.25" thickBot="1" x14ac:dyDescent="0.3">
      <c r="B22" s="53"/>
      <c r="C22" s="53" t="s">
        <v>46</v>
      </c>
      <c r="D22" s="85">
        <v>4.7778388553445428</v>
      </c>
      <c r="E22" s="85">
        <v>6.3623287583974752</v>
      </c>
      <c r="F22" s="85">
        <v>5.9160450518154901</v>
      </c>
      <c r="G22" s="85">
        <v>4.745361746187946</v>
      </c>
      <c r="H22" s="85">
        <v>4.5701309585830101</v>
      </c>
      <c r="I22" s="85">
        <v>4.6224680613377185</v>
      </c>
      <c r="J22" s="85">
        <v>4.7468954121597617</v>
      </c>
      <c r="K22" s="85">
        <v>38.096708332157405</v>
      </c>
      <c r="L22" s="85">
        <v>2.5709822454353035</v>
      </c>
      <c r="M22" s="85">
        <v>3.6543862094064554</v>
      </c>
      <c r="N22" s="85">
        <v>34.328541478709781</v>
      </c>
      <c r="O22" s="85">
        <v>5.2679490273054839</v>
      </c>
      <c r="P22" s="85">
        <v>3.7476759072339982</v>
      </c>
      <c r="Q22" s="85">
        <v>1.7116125290034097</v>
      </c>
      <c r="R22" s="85">
        <v>1.1411867534673659</v>
      </c>
      <c r="S22" s="85">
        <v>0.91967740645663676</v>
      </c>
      <c r="T22" s="86">
        <v>100</v>
      </c>
      <c r="U22" s="87">
        <v>100</v>
      </c>
      <c r="V22" s="87">
        <v>100</v>
      </c>
      <c r="W22" s="87">
        <v>100</v>
      </c>
      <c r="X22" s="87">
        <v>100</v>
      </c>
      <c r="Y22" s="87">
        <v>100</v>
      </c>
      <c r="Z22" s="87">
        <v>100</v>
      </c>
      <c r="AA22" s="87">
        <v>100</v>
      </c>
      <c r="AB22" s="87">
        <v>100</v>
      </c>
      <c r="AC22" s="87">
        <v>100</v>
      </c>
      <c r="AD22" s="87">
        <v>100</v>
      </c>
      <c r="AE22" s="257">
        <v>100</v>
      </c>
      <c r="AF22" s="257">
        <v>100</v>
      </c>
      <c r="AG22" s="257">
        <v>100</v>
      </c>
      <c r="AH22" s="257">
        <v>100</v>
      </c>
      <c r="AI22" s="257">
        <v>100</v>
      </c>
    </row>
    <row r="23" spans="2:35" x14ac:dyDescent="0.25">
      <c r="B23" s="61" t="s">
        <v>109</v>
      </c>
      <c r="C23" s="61"/>
      <c r="D23" s="61"/>
      <c r="E23" s="61"/>
      <c r="F23" s="61"/>
      <c r="G23" s="61"/>
      <c r="H23" s="61"/>
      <c r="I23" s="61"/>
      <c r="J23" s="61"/>
      <c r="K23" s="88"/>
      <c r="L23" s="88"/>
      <c r="M23" s="88"/>
      <c r="N23" s="88"/>
      <c r="O23" s="88"/>
      <c r="P23" s="88"/>
      <c r="Q23" s="88"/>
      <c r="R23" s="88"/>
      <c r="S23" s="88"/>
    </row>
    <row r="24" spans="2:35" x14ac:dyDescent="0.25">
      <c r="B24" s="49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27"/>
    </row>
    <row r="25" spans="2:35" x14ac:dyDescent="0.25">
      <c r="B25" s="49" t="s">
        <v>103</v>
      </c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W25" s="52"/>
    </row>
    <row r="26" spans="2:35" x14ac:dyDescent="0.25">
      <c r="F26" s="55"/>
      <c r="G26" s="55"/>
      <c r="H26" s="55"/>
      <c r="I26" s="55"/>
      <c r="J26" s="55"/>
      <c r="K26" s="52"/>
      <c r="L26" s="52"/>
      <c r="M26" s="52"/>
      <c r="N26" s="52"/>
      <c r="O26" s="52"/>
      <c r="P26" s="52"/>
      <c r="Q26" s="52"/>
      <c r="R26" s="52"/>
      <c r="S26" s="52"/>
    </row>
    <row r="27" spans="2:35" x14ac:dyDescent="0.25">
      <c r="B27" s="57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</row>
    <row r="28" spans="2:35" x14ac:dyDescent="0.25">
      <c r="B28" s="57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</row>
    <row r="29" spans="2:35" x14ac:dyDescent="0.25">
      <c r="B29" s="57"/>
      <c r="C29" s="57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</row>
    <row r="30" spans="2:35" x14ac:dyDescent="0.25">
      <c r="B30" s="57"/>
      <c r="C30" s="57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</row>
    <row r="31" spans="2:35" x14ac:dyDescent="0.25">
      <c r="B31" s="57"/>
      <c r="C31" s="57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</row>
    <row r="32" spans="2:35" x14ac:dyDescent="0.25">
      <c r="B32" s="57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</row>
    <row r="33" spans="2:19" x14ac:dyDescent="0.25">
      <c r="B33" s="43"/>
      <c r="C33" s="57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</row>
    <row r="34" spans="2:19" x14ac:dyDescent="0.25">
      <c r="B34" s="57"/>
      <c r="C34" s="57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</row>
    <row r="35" spans="2:19" x14ac:dyDescent="0.25">
      <c r="B35" s="57"/>
      <c r="C35" s="57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</row>
    <row r="36" spans="2:19" x14ac:dyDescent="0.25">
      <c r="B36" s="43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</row>
    <row r="37" spans="2:19" x14ac:dyDescent="0.25">
      <c r="B37" s="43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</row>
    <row r="38" spans="2:19" x14ac:dyDescent="0.25"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</row>
    <row r="39" spans="2:19" x14ac:dyDescent="0.25">
      <c r="B39" s="43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</row>
    <row r="40" spans="2:19" x14ac:dyDescent="0.25">
      <c r="B40" s="43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</row>
    <row r="41" spans="2:19" x14ac:dyDescent="0.25"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</row>
    <row r="42" spans="2:19" x14ac:dyDescent="0.25">
      <c r="B42" s="43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</row>
    <row r="43" spans="2:19" x14ac:dyDescent="0.25">
      <c r="B43" s="43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</row>
    <row r="44" spans="2:19" x14ac:dyDescent="0.25"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</row>
    <row r="45" spans="2:19" x14ac:dyDescent="0.25">
      <c r="B45" s="43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</row>
    <row r="46" spans="2:19" x14ac:dyDescent="0.25">
      <c r="B46" s="43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</sheetPr>
  <dimension ref="B2:S25"/>
  <sheetViews>
    <sheetView workbookViewId="0">
      <selection activeCell="G16" sqref="G16"/>
    </sheetView>
  </sheetViews>
  <sheetFormatPr defaultColWidth="10.28515625" defaultRowHeight="13.5" x14ac:dyDescent="0.25"/>
  <cols>
    <col min="1" max="1" width="4.5703125" style="43" customWidth="1"/>
    <col min="2" max="2" width="14" style="43" customWidth="1"/>
    <col min="3" max="3" width="10.28515625" style="43"/>
    <col min="4" max="4" width="9.28515625" style="43" customWidth="1"/>
    <col min="5" max="5" width="8.140625" style="43" customWidth="1"/>
    <col min="6" max="6" width="8.42578125" style="43" customWidth="1"/>
    <col min="7" max="7" width="8" style="43" customWidth="1"/>
    <col min="8" max="8" width="7.85546875" style="43" customWidth="1"/>
    <col min="9" max="9" width="8.5703125" style="43" customWidth="1"/>
    <col min="10" max="10" width="7.5703125" style="43" customWidth="1"/>
    <col min="11" max="11" width="8.85546875" style="43" customWidth="1"/>
    <col min="12" max="12" width="8.42578125" style="43" customWidth="1"/>
    <col min="13" max="13" width="8" style="43" customWidth="1"/>
    <col min="14" max="14" width="7.7109375" style="43" customWidth="1"/>
    <col min="15" max="15" width="8" style="43" customWidth="1"/>
    <col min="16" max="16" width="7.85546875" style="43" customWidth="1"/>
    <col min="17" max="17" width="7.42578125" style="43" customWidth="1"/>
    <col min="18" max="18" width="9.85546875" style="43" customWidth="1"/>
    <col min="19" max="19" width="8.7109375" style="43" customWidth="1"/>
    <col min="20" max="16384" width="10.28515625" style="43"/>
  </cols>
  <sheetData>
    <row r="2" spans="2:19" ht="16.5" x14ac:dyDescent="0.3">
      <c r="B2" s="269" t="s">
        <v>65</v>
      </c>
    </row>
    <row r="3" spans="2:19" x14ac:dyDescent="0.25">
      <c r="B3" s="59"/>
    </row>
    <row r="4" spans="2:19" ht="18" customHeight="1" thickBot="1" x14ac:dyDescent="0.3">
      <c r="B4" s="46"/>
      <c r="C4" s="46" t="s">
        <v>5</v>
      </c>
      <c r="D4" s="48" t="s">
        <v>69</v>
      </c>
      <c r="E4" s="48" t="s">
        <v>91</v>
      </c>
      <c r="F4" s="48" t="s">
        <v>93</v>
      </c>
      <c r="G4" s="48" t="s">
        <v>94</v>
      </c>
      <c r="H4" s="48" t="s">
        <v>96</v>
      </c>
      <c r="I4" s="48" t="s">
        <v>100</v>
      </c>
      <c r="J4" s="48" t="s">
        <v>101</v>
      </c>
      <c r="K4" s="48" t="s">
        <v>102</v>
      </c>
      <c r="L4" s="48" t="s">
        <v>105</v>
      </c>
      <c r="M4" s="48" t="s">
        <v>106</v>
      </c>
      <c r="N4" s="48" t="s">
        <v>116</v>
      </c>
      <c r="O4" s="48" t="s">
        <v>119</v>
      </c>
      <c r="P4" s="48" t="s">
        <v>122</v>
      </c>
      <c r="Q4" s="48" t="s">
        <v>123</v>
      </c>
      <c r="R4" s="48" t="s">
        <v>125</v>
      </c>
      <c r="S4" s="48" t="s">
        <v>130</v>
      </c>
    </row>
    <row r="5" spans="2:19" x14ac:dyDescent="0.25">
      <c r="B5" s="95" t="s">
        <v>2</v>
      </c>
      <c r="C5" s="96" t="s">
        <v>49</v>
      </c>
      <c r="D5" s="51">
        <v>143.77948794576142</v>
      </c>
      <c r="E5" s="51">
        <v>160.97634646633153</v>
      </c>
      <c r="F5" s="51">
        <v>192.62288034559828</v>
      </c>
      <c r="G5" s="51">
        <v>185.37118752019603</v>
      </c>
      <c r="H5" s="51">
        <v>175.50271562851825</v>
      </c>
      <c r="I5" s="51">
        <v>179.29187144612879</v>
      </c>
      <c r="J5" s="51">
        <v>178.64726072217951</v>
      </c>
      <c r="K5" s="51">
        <v>164.2269377150416</v>
      </c>
      <c r="L5" s="51">
        <v>142.4668936094767</v>
      </c>
      <c r="M5" s="51">
        <v>179.03119044485632</v>
      </c>
      <c r="N5" s="51">
        <v>221.37883188782456</v>
      </c>
      <c r="O5" s="51">
        <v>241.36033469931789</v>
      </c>
      <c r="P5" s="51">
        <v>207.95306825331528</v>
      </c>
      <c r="Q5" s="51">
        <v>217.21163920835576</v>
      </c>
      <c r="R5" s="51">
        <v>428.77636662540817</v>
      </c>
      <c r="S5" s="51">
        <v>241.34968894638098</v>
      </c>
    </row>
    <row r="6" spans="2:19" x14ac:dyDescent="0.25">
      <c r="B6" s="97"/>
      <c r="C6" s="98" t="s">
        <v>46</v>
      </c>
      <c r="D6" s="51">
        <v>10.499443261261376</v>
      </c>
      <c r="E6" s="51">
        <v>33.664561466215446</v>
      </c>
      <c r="F6" s="51">
        <v>18.505173423762905</v>
      </c>
      <c r="G6" s="51">
        <v>13.336347400803282</v>
      </c>
      <c r="H6" s="51">
        <v>18.608323920741643</v>
      </c>
      <c r="I6" s="51">
        <v>32.908892727567505</v>
      </c>
      <c r="J6" s="51">
        <v>9.0644681150744013</v>
      </c>
      <c r="K6" s="51">
        <v>8.9313935258022141</v>
      </c>
      <c r="L6" s="51">
        <v>27.532442669215882</v>
      </c>
      <c r="M6" s="51">
        <v>55.968334060321055</v>
      </c>
      <c r="N6" s="51">
        <v>6.1920067768807607</v>
      </c>
      <c r="O6" s="51">
        <v>5.1486087978071184</v>
      </c>
      <c r="P6" s="51">
        <v>14.208644926226551</v>
      </c>
      <c r="Q6" s="51">
        <v>8.7861340244314619</v>
      </c>
      <c r="R6" s="51">
        <v>11.766616703203855</v>
      </c>
      <c r="S6" s="51">
        <v>12.135921807420893</v>
      </c>
    </row>
    <row r="7" spans="2:19" x14ac:dyDescent="0.25">
      <c r="B7" s="99" t="s">
        <v>3</v>
      </c>
      <c r="C7" s="100" t="s">
        <v>49</v>
      </c>
      <c r="D7" s="101">
        <v>617.13684470265298</v>
      </c>
      <c r="E7" s="101">
        <v>679.99964057804527</v>
      </c>
      <c r="F7" s="101">
        <v>720.69405217435815</v>
      </c>
      <c r="G7" s="101">
        <v>673.01729653895825</v>
      </c>
      <c r="H7" s="101">
        <v>677.93744892929192</v>
      </c>
      <c r="I7" s="101">
        <v>657.37087384594861</v>
      </c>
      <c r="J7" s="101">
        <v>749.53768704437061</v>
      </c>
      <c r="K7" s="101">
        <v>764.88688377006997</v>
      </c>
      <c r="L7" s="101">
        <v>708.66927666630818</v>
      </c>
      <c r="M7" s="101">
        <v>743.11876732784935</v>
      </c>
      <c r="N7" s="101">
        <v>823.94480423075834</v>
      </c>
      <c r="O7" s="101">
        <v>892.37553211077261</v>
      </c>
      <c r="P7" s="101">
        <v>916.68177673333821</v>
      </c>
      <c r="Q7" s="101">
        <v>733.4985552218518</v>
      </c>
      <c r="R7" s="101">
        <v>978.31173166652434</v>
      </c>
      <c r="S7" s="101">
        <v>900.35428986306852</v>
      </c>
    </row>
    <row r="8" spans="2:19" x14ac:dyDescent="0.25">
      <c r="B8" s="97"/>
      <c r="C8" s="98" t="s">
        <v>46</v>
      </c>
      <c r="D8" s="50">
        <v>106.99990180815993</v>
      </c>
      <c r="E8" s="50">
        <v>113.18173116788503</v>
      </c>
      <c r="F8" s="50">
        <v>123.64728467226574</v>
      </c>
      <c r="G8" s="50">
        <v>122.18145399139317</v>
      </c>
      <c r="H8" s="50">
        <v>122.95094584405729</v>
      </c>
      <c r="I8" s="50">
        <v>133.82277302680814</v>
      </c>
      <c r="J8" s="50">
        <v>153.83091144130259</v>
      </c>
      <c r="K8" s="50">
        <v>145.65651720250327</v>
      </c>
      <c r="L8" s="50">
        <v>118.89485867711262</v>
      </c>
      <c r="M8" s="50">
        <v>113.56118288556958</v>
      </c>
      <c r="N8" s="50">
        <v>164.30016833184334</v>
      </c>
      <c r="O8" s="50">
        <v>192.56919457703106</v>
      </c>
      <c r="P8" s="50">
        <v>138.66302986227802</v>
      </c>
      <c r="Q8" s="50">
        <v>144.88541324628267</v>
      </c>
      <c r="R8" s="50">
        <v>348.72293322770889</v>
      </c>
      <c r="S8" s="50">
        <v>273.33512418426886</v>
      </c>
    </row>
    <row r="9" spans="2:19" x14ac:dyDescent="0.25">
      <c r="B9" s="99" t="s">
        <v>4</v>
      </c>
      <c r="C9" s="100" t="s">
        <v>49</v>
      </c>
      <c r="D9" s="101">
        <v>57.38460996321146</v>
      </c>
      <c r="E9" s="101">
        <v>69.9485025934069</v>
      </c>
      <c r="F9" s="101">
        <v>67.883888256695016</v>
      </c>
      <c r="G9" s="101">
        <v>72.129612149587729</v>
      </c>
      <c r="H9" s="101">
        <v>78.615177203030242</v>
      </c>
      <c r="I9" s="101">
        <v>79.239671809924147</v>
      </c>
      <c r="J9" s="101">
        <v>77.258902711026778</v>
      </c>
      <c r="K9" s="101">
        <v>78.3123801708484</v>
      </c>
      <c r="L9" s="101">
        <v>84.66339673423866</v>
      </c>
      <c r="M9" s="101">
        <v>89.244629908195733</v>
      </c>
      <c r="N9" s="101">
        <v>90.655455952186216</v>
      </c>
      <c r="O9" s="101">
        <v>87.332520691005058</v>
      </c>
      <c r="P9" s="101">
        <v>82.250976688083057</v>
      </c>
      <c r="Q9" s="101">
        <v>62.646048475236746</v>
      </c>
      <c r="R9" s="101">
        <v>79.358047833131963</v>
      </c>
      <c r="S9" s="101">
        <v>89.907653947286249</v>
      </c>
    </row>
    <row r="10" spans="2:19" x14ac:dyDescent="0.25">
      <c r="B10" s="97"/>
      <c r="C10" s="98" t="s">
        <v>46</v>
      </c>
      <c r="D10" s="92">
        <v>4.7778388553445428</v>
      </c>
      <c r="E10" s="92">
        <v>6.3623287583974752</v>
      </c>
      <c r="F10" s="92">
        <v>5.9160450518154901</v>
      </c>
      <c r="G10" s="92">
        <v>4.745361746187946</v>
      </c>
      <c r="H10" s="102">
        <v>4.5701309585830101</v>
      </c>
      <c r="I10" s="102">
        <v>4.6224680613377185</v>
      </c>
      <c r="J10" s="102">
        <v>4.7468954121597617</v>
      </c>
      <c r="K10" s="102">
        <v>38.096708332157405</v>
      </c>
      <c r="L10" s="102">
        <v>2.5709822454353035</v>
      </c>
      <c r="M10" s="102">
        <v>3.6543862094064554</v>
      </c>
      <c r="N10" s="102">
        <v>34.328541478709781</v>
      </c>
      <c r="O10" s="102">
        <v>5.2679490273054839</v>
      </c>
      <c r="P10" s="102">
        <v>3.7476759072339982</v>
      </c>
      <c r="Q10" s="102">
        <v>1.7116125290034097</v>
      </c>
      <c r="R10" s="102">
        <v>1.1411867534673659</v>
      </c>
      <c r="S10" s="102">
        <v>0.91967740645663676</v>
      </c>
    </row>
    <row r="11" spans="2:19" x14ac:dyDescent="0.25">
      <c r="B11" s="99" t="s">
        <v>20</v>
      </c>
      <c r="C11" s="100" t="s">
        <v>49</v>
      </c>
      <c r="D11" s="101">
        <v>818.30094261162583</v>
      </c>
      <c r="E11" s="101">
        <v>910.92448963778372</v>
      </c>
      <c r="F11" s="101">
        <v>981.20082077665154</v>
      </c>
      <c r="G11" s="101">
        <v>930.51809620874201</v>
      </c>
      <c r="H11" s="51">
        <v>932.05534176084041</v>
      </c>
      <c r="I11" s="51">
        <v>915.90241710200155</v>
      </c>
      <c r="J11" s="51">
        <v>1005.4438504775768</v>
      </c>
      <c r="K11" s="51">
        <v>1007.42620165596</v>
      </c>
      <c r="L11" s="51">
        <v>935.79956701002357</v>
      </c>
      <c r="M11" s="51">
        <v>1011.3945876809014</v>
      </c>
      <c r="N11" s="51">
        <v>1135.9790920707692</v>
      </c>
      <c r="O11" s="51">
        <v>1221.0683875010957</v>
      </c>
      <c r="P11" s="51">
        <v>1206.8858216747365</v>
      </c>
      <c r="Q11" s="51">
        <v>1013.3562429054443</v>
      </c>
      <c r="R11" s="51">
        <v>1486.4461461250644</v>
      </c>
      <c r="S11" s="51">
        <v>1231.6116327567356</v>
      </c>
    </row>
    <row r="12" spans="2:19" x14ac:dyDescent="0.25">
      <c r="B12" s="97"/>
      <c r="C12" s="98" t="s">
        <v>46</v>
      </c>
      <c r="D12" s="103">
        <v>122.27718392476585</v>
      </c>
      <c r="E12" s="103">
        <v>153.20862139249795</v>
      </c>
      <c r="F12" s="103">
        <v>148.06850314784415</v>
      </c>
      <c r="G12" s="103">
        <v>140.26316313838439</v>
      </c>
      <c r="H12" s="102">
        <v>146.12940072338193</v>
      </c>
      <c r="I12" s="102">
        <v>171.35413381571334</v>
      </c>
      <c r="J12" s="102">
        <v>167.64227496853675</v>
      </c>
      <c r="K12" s="102">
        <v>192.68461906046286</v>
      </c>
      <c r="L12" s="102">
        <v>148.99828359176382</v>
      </c>
      <c r="M12" s="102">
        <v>173.18390315529709</v>
      </c>
      <c r="N12" s="102">
        <v>204.82071658743388</v>
      </c>
      <c r="O12" s="102">
        <v>202.98575240214367</v>
      </c>
      <c r="P12" s="102">
        <v>156.61935069573858</v>
      </c>
      <c r="Q12" s="102">
        <v>155.38315979971756</v>
      </c>
      <c r="R12" s="102">
        <v>361.63073668438011</v>
      </c>
      <c r="S12" s="102">
        <v>286.39072339814641</v>
      </c>
    </row>
    <row r="13" spans="2:19" x14ac:dyDescent="0.25">
      <c r="B13" s="99" t="s">
        <v>21</v>
      </c>
      <c r="C13" s="100" t="s">
        <v>49</v>
      </c>
      <c r="D13" s="104">
        <v>-415.97274679368013</v>
      </c>
      <c r="E13" s="104">
        <v>-449.07479151830682</v>
      </c>
      <c r="F13" s="104">
        <v>-460.18728357206487</v>
      </c>
      <c r="G13" s="104">
        <v>-415.51649686917449</v>
      </c>
      <c r="H13" s="51">
        <v>-423.81955609774343</v>
      </c>
      <c r="I13" s="51">
        <v>-398.83933058989567</v>
      </c>
      <c r="J13" s="51">
        <v>-493.63152361116431</v>
      </c>
      <c r="K13" s="51">
        <v>-522.34756588417997</v>
      </c>
      <c r="L13" s="51">
        <v>-481.53898632259279</v>
      </c>
      <c r="M13" s="51">
        <v>-474.84294697479731</v>
      </c>
      <c r="N13" s="51">
        <v>-511.91051639074755</v>
      </c>
      <c r="O13" s="51">
        <v>-563.68267672044965</v>
      </c>
      <c r="P13" s="51">
        <v>-626.47773179193985</v>
      </c>
      <c r="Q13" s="51">
        <v>-453.64086753825927</v>
      </c>
      <c r="R13" s="51">
        <v>-470.17731720798417</v>
      </c>
      <c r="S13" s="51">
        <v>-569.0969469694013</v>
      </c>
    </row>
    <row r="14" spans="2:19" ht="14.25" thickBot="1" x14ac:dyDescent="0.3">
      <c r="B14" s="105"/>
      <c r="C14" s="106" t="s">
        <v>46</v>
      </c>
      <c r="D14" s="54">
        <v>-91.722619691554016</v>
      </c>
      <c r="E14" s="54">
        <v>-73.15484094327212</v>
      </c>
      <c r="F14" s="54">
        <v>-99.226066196687341</v>
      </c>
      <c r="G14" s="54">
        <v>-104.09974484440194</v>
      </c>
      <c r="H14" s="54">
        <v>-99.77249096473264</v>
      </c>
      <c r="I14" s="54">
        <v>-96.291412237902904</v>
      </c>
      <c r="J14" s="54">
        <v>-140.01954791406843</v>
      </c>
      <c r="K14" s="54">
        <v>-98.62841534454364</v>
      </c>
      <c r="L14" s="54">
        <v>-88.791433762461438</v>
      </c>
      <c r="M14" s="54">
        <v>-53.93846261584207</v>
      </c>
      <c r="N14" s="54">
        <v>-123.7796200762528</v>
      </c>
      <c r="O14" s="54">
        <v>-182.15263675191846</v>
      </c>
      <c r="P14" s="54">
        <v>-120.70670902881747</v>
      </c>
      <c r="Q14" s="54">
        <v>-134.3876666928478</v>
      </c>
      <c r="R14" s="54">
        <v>-335.81512977103768</v>
      </c>
      <c r="S14" s="54">
        <v>-260.27952497039132</v>
      </c>
    </row>
    <row r="15" spans="2:19" x14ac:dyDescent="0.25">
      <c r="B15" s="107" t="s">
        <v>109</v>
      </c>
      <c r="C15" s="107"/>
      <c r="K15" s="52"/>
    </row>
    <row r="16" spans="2:19" x14ac:dyDescent="0.25">
      <c r="B16" s="49"/>
      <c r="D16" s="108"/>
      <c r="J16" s="52"/>
      <c r="K16" s="52"/>
      <c r="M16" s="52"/>
    </row>
    <row r="17" spans="2:14" x14ac:dyDescent="0.25">
      <c r="B17" s="49" t="s">
        <v>103</v>
      </c>
      <c r="G17" s="52"/>
      <c r="K17" s="52"/>
    </row>
    <row r="18" spans="2:14" x14ac:dyDescent="0.25">
      <c r="C18" s="107"/>
      <c r="K18" s="52"/>
    </row>
    <row r="19" spans="2:14" x14ac:dyDescent="0.25">
      <c r="C19" s="107"/>
      <c r="J19" s="55"/>
      <c r="K19" s="52"/>
    </row>
    <row r="20" spans="2:14" x14ac:dyDescent="0.25">
      <c r="C20" s="107"/>
      <c r="L20" s="52"/>
    </row>
    <row r="21" spans="2:14" x14ac:dyDescent="0.25">
      <c r="C21" s="107"/>
    </row>
    <row r="25" spans="2:14" x14ac:dyDescent="0.25">
      <c r="N25" s="20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</sheetPr>
  <dimension ref="A1:S33"/>
  <sheetViews>
    <sheetView topLeftCell="A5" workbookViewId="0">
      <selection activeCell="E16" sqref="E16"/>
    </sheetView>
  </sheetViews>
  <sheetFormatPr defaultRowHeight="13.5" x14ac:dyDescent="0.25"/>
  <cols>
    <col min="1" max="1" width="18.42578125" style="43" customWidth="1"/>
    <col min="2" max="2" width="12.85546875" style="43" customWidth="1"/>
    <col min="3" max="3" width="8.7109375" style="43" customWidth="1"/>
    <col min="4" max="4" width="8.28515625" style="43" customWidth="1"/>
    <col min="5" max="5" width="8.85546875" style="43" customWidth="1"/>
    <col min="6" max="6" width="8.5703125" style="43" customWidth="1"/>
    <col min="7" max="7" width="7.5703125" style="43" customWidth="1"/>
    <col min="8" max="8" width="8" style="43" customWidth="1"/>
    <col min="9" max="9" width="7.5703125" style="43" customWidth="1"/>
    <col min="10" max="10" width="8.28515625" style="55" customWidth="1"/>
    <col min="11" max="11" width="7.7109375" style="43" customWidth="1"/>
    <col min="12" max="12" width="8.85546875" style="52" customWidth="1"/>
    <col min="13" max="13" width="8.28515625" style="108" customWidth="1"/>
    <col min="14" max="14" width="7.85546875" style="43" customWidth="1"/>
    <col min="15" max="15" width="9.140625" style="43"/>
    <col min="16" max="16" width="8.42578125" style="43" customWidth="1"/>
    <col min="17" max="16384" width="9.140625" style="43"/>
  </cols>
  <sheetData>
    <row r="1" spans="1:19" x14ac:dyDescent="0.25">
      <c r="D1" s="44"/>
    </row>
    <row r="2" spans="1:19" ht="16.5" x14ac:dyDescent="0.3">
      <c r="A2" s="269" t="s">
        <v>50</v>
      </c>
      <c r="D2" s="44"/>
    </row>
    <row r="3" spans="1:19" ht="14.25" thickBot="1" x14ac:dyDescent="0.3">
      <c r="C3" s="59"/>
      <c r="D3" s="59"/>
      <c r="E3" s="59"/>
      <c r="F3" s="59"/>
      <c r="G3" s="59"/>
      <c r="H3" s="59"/>
      <c r="I3" s="59"/>
      <c r="J3" s="89"/>
      <c r="K3" s="59"/>
      <c r="L3" s="109"/>
    </row>
    <row r="4" spans="1:19" ht="14.25" thickBot="1" x14ac:dyDescent="0.3">
      <c r="A4" s="110" t="s">
        <v>5</v>
      </c>
      <c r="B4" s="110" t="s">
        <v>1</v>
      </c>
      <c r="C4" s="111" t="s">
        <v>69</v>
      </c>
      <c r="D4" s="111" t="s">
        <v>91</v>
      </c>
      <c r="E4" s="111" t="s">
        <v>93</v>
      </c>
      <c r="F4" s="111" t="s">
        <v>94</v>
      </c>
      <c r="G4" s="111" t="s">
        <v>96</v>
      </c>
      <c r="H4" s="111" t="s">
        <v>100</v>
      </c>
      <c r="I4" s="111" t="s">
        <v>101</v>
      </c>
      <c r="J4" s="112" t="s">
        <v>102</v>
      </c>
      <c r="K4" s="112" t="s">
        <v>105</v>
      </c>
      <c r="L4" s="112" t="s">
        <v>106</v>
      </c>
      <c r="M4" s="112" t="s">
        <v>116</v>
      </c>
      <c r="N4" s="112" t="s">
        <v>119</v>
      </c>
      <c r="O4" s="112" t="s">
        <v>122</v>
      </c>
      <c r="P4" s="112" t="s">
        <v>123</v>
      </c>
      <c r="Q4" s="112" t="s">
        <v>125</v>
      </c>
      <c r="R4" s="112" t="s">
        <v>130</v>
      </c>
    </row>
    <row r="5" spans="1:19" x14ac:dyDescent="0.25">
      <c r="A5" s="294" t="s">
        <v>51</v>
      </c>
      <c r="B5" s="100" t="s">
        <v>52</v>
      </c>
      <c r="C5" s="51">
        <v>12.692073635358817</v>
      </c>
      <c r="D5" s="51">
        <v>14.245999012173273</v>
      </c>
      <c r="E5" s="51">
        <v>16.718643837650685</v>
      </c>
      <c r="F5" s="51">
        <v>16.878041080473672</v>
      </c>
      <c r="G5" s="51">
        <v>15.540718892044065</v>
      </c>
      <c r="H5" s="51">
        <v>17.398169128854931</v>
      </c>
      <c r="I5" s="51">
        <v>19.480687735710447</v>
      </c>
      <c r="J5" s="51">
        <v>16.765924723593265</v>
      </c>
      <c r="K5" s="51">
        <v>21.235321054029601</v>
      </c>
      <c r="L5" s="51">
        <v>38.612533822009631</v>
      </c>
      <c r="M5" s="84">
        <v>16.626786834511766</v>
      </c>
      <c r="N5" s="84">
        <v>16.616429627182203</v>
      </c>
      <c r="O5" s="84">
        <v>22.1811990968476</v>
      </c>
      <c r="P5" s="51">
        <v>17.548494593852165</v>
      </c>
      <c r="Q5" s="51">
        <v>26.83304957203115</v>
      </c>
      <c r="R5" s="51">
        <v>24.257369675758966</v>
      </c>
      <c r="S5" s="55"/>
    </row>
    <row r="6" spans="1:19" x14ac:dyDescent="0.25">
      <c r="A6" s="292"/>
      <c r="B6" s="107" t="s">
        <v>53</v>
      </c>
      <c r="C6" s="51">
        <v>3.4793999047440374</v>
      </c>
      <c r="D6" s="51">
        <v>3.3293205290396752</v>
      </c>
      <c r="E6" s="51">
        <v>3.3216022723084575</v>
      </c>
      <c r="F6" s="51">
        <v>4.1636925694164697</v>
      </c>
      <c r="G6" s="51">
        <v>4.1484174992643936</v>
      </c>
      <c r="H6" s="51">
        <v>4.6030354474198258</v>
      </c>
      <c r="I6" s="51">
        <v>4.5325854143678237</v>
      </c>
      <c r="J6" s="51">
        <v>5.4450178425010121</v>
      </c>
      <c r="K6" s="51">
        <v>5.1875589993837679</v>
      </c>
      <c r="L6" s="51">
        <v>4.6696235211066908</v>
      </c>
      <c r="M6" s="84">
        <v>4.4827923174146376</v>
      </c>
      <c r="N6" s="84">
        <v>4.001752604416752</v>
      </c>
      <c r="O6" s="84">
        <v>3.0577734531319516</v>
      </c>
      <c r="P6" s="51">
        <v>1.6537020207025761</v>
      </c>
      <c r="Q6" s="51">
        <v>2.8414942424090754</v>
      </c>
      <c r="R6" s="51">
        <v>2.4884088545080223</v>
      </c>
    </row>
    <row r="7" spans="1:19" x14ac:dyDescent="0.25">
      <c r="A7" s="292"/>
      <c r="B7" s="107" t="s">
        <v>54</v>
      </c>
      <c r="C7" s="51">
        <v>52.183194950216382</v>
      </c>
      <c r="D7" s="51">
        <v>63.526404592985436</v>
      </c>
      <c r="E7" s="51">
        <v>61.011633356510586</v>
      </c>
      <c r="F7" s="51">
        <v>63.841027293862489</v>
      </c>
      <c r="G7" s="51">
        <v>71.359746356468378</v>
      </c>
      <c r="H7" s="51">
        <v>70.657670126961818</v>
      </c>
      <c r="I7" s="51">
        <v>70.02505962383124</v>
      </c>
      <c r="J7" s="51">
        <v>71.758564053285369</v>
      </c>
      <c r="K7" s="51">
        <v>78.693232230175013</v>
      </c>
      <c r="L7" s="51">
        <v>82.139096967855139</v>
      </c>
      <c r="M7" s="84">
        <v>80.784912358808157</v>
      </c>
      <c r="N7" s="84">
        <v>80.610871872507957</v>
      </c>
      <c r="O7" s="84">
        <v>76.304963910040769</v>
      </c>
      <c r="P7" s="51">
        <v>60.238911676280907</v>
      </c>
      <c r="Q7" s="51">
        <v>76.846671498984236</v>
      </c>
      <c r="R7" s="51">
        <v>87.038444405027178</v>
      </c>
    </row>
    <row r="8" spans="1:19" x14ac:dyDescent="0.25">
      <c r="A8" s="295"/>
      <c r="B8" s="97" t="s">
        <v>20</v>
      </c>
      <c r="C8" s="113">
        <v>68.354668490319241</v>
      </c>
      <c r="D8" s="113">
        <v>81.101724134198378</v>
      </c>
      <c r="E8" s="113">
        <v>81.051879466469728</v>
      </c>
      <c r="F8" s="113">
        <v>84.882760943752629</v>
      </c>
      <c r="G8" s="113">
        <v>91.048882747776844</v>
      </c>
      <c r="H8" s="113">
        <v>92.658874703236577</v>
      </c>
      <c r="I8" s="113">
        <v>94.038332773909502</v>
      </c>
      <c r="J8" s="113">
        <v>93.969506619379644</v>
      </c>
      <c r="K8" s="113">
        <v>105.11611228358838</v>
      </c>
      <c r="L8" s="113">
        <v>125.42125431097146</v>
      </c>
      <c r="M8" s="113">
        <v>101.89449151073455</v>
      </c>
      <c r="N8" s="113">
        <v>101.22905410410691</v>
      </c>
      <c r="O8" s="113">
        <v>101.54393646002032</v>
      </c>
      <c r="P8" s="113">
        <v>79.441108290835643</v>
      </c>
      <c r="Q8" s="113">
        <v>106.52121531342446</v>
      </c>
      <c r="R8" s="113">
        <v>113.78422293529417</v>
      </c>
    </row>
    <row r="9" spans="1:19" x14ac:dyDescent="0.25">
      <c r="A9" s="299" t="s">
        <v>55</v>
      </c>
      <c r="B9" s="45" t="s">
        <v>52</v>
      </c>
      <c r="C9" s="51">
        <v>23.943158327837587</v>
      </c>
      <c r="D9" s="51">
        <v>34.028539689949625</v>
      </c>
      <c r="E9" s="84">
        <v>45.312076658897965</v>
      </c>
      <c r="F9" s="84">
        <v>29.97846059932089</v>
      </c>
      <c r="G9" s="84">
        <v>45.004390029779024</v>
      </c>
      <c r="H9" s="84">
        <v>36.827020798954344</v>
      </c>
      <c r="I9" s="84">
        <v>29.061670653564637</v>
      </c>
      <c r="J9" s="84">
        <v>24.448441910062154</v>
      </c>
      <c r="K9" s="51">
        <v>36.840182130039679</v>
      </c>
      <c r="L9" s="84">
        <v>66.678507651421938</v>
      </c>
      <c r="M9" s="84">
        <v>20.284444314478648</v>
      </c>
      <c r="N9" s="84">
        <v>20.613585602125941</v>
      </c>
      <c r="O9" s="84">
        <v>34.12370862475516</v>
      </c>
      <c r="P9" s="84">
        <v>27.503253881676528</v>
      </c>
      <c r="Q9" s="51">
        <v>39.57175484039854</v>
      </c>
      <c r="R9" s="51">
        <v>34.766058582118553</v>
      </c>
    </row>
    <row r="10" spans="1:19" x14ac:dyDescent="0.25">
      <c r="A10" s="300"/>
      <c r="B10" s="45" t="s">
        <v>53</v>
      </c>
      <c r="C10" s="51">
        <v>108.5420340296989</v>
      </c>
      <c r="D10" s="51">
        <v>111.39739286942999</v>
      </c>
      <c r="E10" s="84">
        <v>125.87310134401342</v>
      </c>
      <c r="F10" s="84">
        <v>125.11710927726267</v>
      </c>
      <c r="G10" s="84">
        <v>114.33047702756895</v>
      </c>
      <c r="H10" s="84">
        <v>123.03228325268623</v>
      </c>
      <c r="I10" s="84">
        <v>139.05916525460131</v>
      </c>
      <c r="J10" s="84">
        <v>132.30179778162787</v>
      </c>
      <c r="K10" s="84">
        <v>99.893693621917535</v>
      </c>
      <c r="L10" s="84">
        <v>78.419569237531931</v>
      </c>
      <c r="M10" s="84">
        <v>116.45946808141748</v>
      </c>
      <c r="N10" s="84">
        <v>120.09779585177756</v>
      </c>
      <c r="O10" s="84">
        <v>100.36704383329925</v>
      </c>
      <c r="P10" s="84">
        <v>95.612227057703336</v>
      </c>
      <c r="Q10" s="51">
        <v>179.02379105688487</v>
      </c>
      <c r="R10" s="51">
        <v>130.73930801152</v>
      </c>
    </row>
    <row r="11" spans="1:19" x14ac:dyDescent="0.25">
      <c r="A11" s="300"/>
      <c r="B11" s="45" t="s">
        <v>54</v>
      </c>
      <c r="C11" s="51">
        <v>53.789976675662253</v>
      </c>
      <c r="D11" s="51">
        <v>66.201837824079064</v>
      </c>
      <c r="E11" s="84">
        <v>62.87598627191808</v>
      </c>
      <c r="F11" s="84">
        <v>65.573297482692567</v>
      </c>
      <c r="G11" s="84">
        <v>73.645751332620662</v>
      </c>
      <c r="H11" s="84">
        <v>73.398552923350209</v>
      </c>
      <c r="I11" s="84">
        <v>72.561047696037818</v>
      </c>
      <c r="J11" s="84">
        <v>109.44809034690589</v>
      </c>
      <c r="K11" s="84">
        <v>80.982209772988085</v>
      </c>
      <c r="L11" s="84">
        <v>86.353438298050207</v>
      </c>
      <c r="M11" s="84">
        <v>114.72551665535492</v>
      </c>
      <c r="N11" s="84">
        <v>85.071354199408887</v>
      </c>
      <c r="O11" s="84">
        <v>78.21995474966144</v>
      </c>
      <c r="P11" s="84">
        <v>61.200568426319997</v>
      </c>
      <c r="Q11" s="51">
        <v>77.942739386276628</v>
      </c>
      <c r="R11" s="51">
        <v>88.674660336758791</v>
      </c>
      <c r="S11" s="52"/>
    </row>
    <row r="12" spans="1:19" x14ac:dyDescent="0.25">
      <c r="A12" s="301"/>
      <c r="B12" s="77" t="s">
        <v>20</v>
      </c>
      <c r="C12" s="113">
        <v>186.27516903319872</v>
      </c>
      <c r="D12" s="113">
        <v>211.62777038345868</v>
      </c>
      <c r="E12" s="113">
        <v>234.06116427482948</v>
      </c>
      <c r="F12" s="113">
        <v>220.66886735927613</v>
      </c>
      <c r="G12" s="113">
        <v>232.98061838996864</v>
      </c>
      <c r="H12" s="113">
        <v>233.25785697499077</v>
      </c>
      <c r="I12" s="113">
        <v>240.68188360420379</v>
      </c>
      <c r="J12" s="113">
        <v>266.19833003859588</v>
      </c>
      <c r="K12" s="113">
        <v>217.7160855249453</v>
      </c>
      <c r="L12" s="113">
        <v>231.45151518700408</v>
      </c>
      <c r="M12" s="113">
        <v>251.46942905125104</v>
      </c>
      <c r="N12" s="113">
        <v>225.78273565331239</v>
      </c>
      <c r="O12" s="113">
        <v>212.71070720771584</v>
      </c>
      <c r="P12" s="113">
        <v>184.31604936569985</v>
      </c>
      <c r="Q12" s="113">
        <v>296.53828528356007</v>
      </c>
      <c r="R12" s="113">
        <v>254.18002693039733</v>
      </c>
      <c r="S12" s="55"/>
    </row>
    <row r="13" spans="1:19" x14ac:dyDescent="0.25">
      <c r="A13" s="299" t="s">
        <v>56</v>
      </c>
      <c r="B13" s="45" t="s">
        <v>52</v>
      </c>
      <c r="C13" s="51">
        <v>30.053879263184676</v>
      </c>
      <c r="D13" s="51">
        <v>63.083552238486931</v>
      </c>
      <c r="E13" s="51">
        <v>53.791846789966115</v>
      </c>
      <c r="F13" s="51">
        <v>45.722736003608887</v>
      </c>
      <c r="G13" s="51">
        <v>47.49728958530747</v>
      </c>
      <c r="H13" s="51">
        <v>65.360172499771465</v>
      </c>
      <c r="I13" s="84">
        <v>49.932638716292033</v>
      </c>
      <c r="J13" s="84">
        <v>44.195519761606654</v>
      </c>
      <c r="K13" s="51">
        <v>43.050763284355639</v>
      </c>
      <c r="L13" s="84">
        <v>55.092544836469756</v>
      </c>
      <c r="M13" s="84">
        <v>34.682119453617524</v>
      </c>
      <c r="N13" s="84">
        <v>32.990513146077099</v>
      </c>
      <c r="O13" s="84">
        <v>29.908771683659385</v>
      </c>
      <c r="P13" s="51">
        <v>27.430796521844886</v>
      </c>
      <c r="Q13" s="51">
        <v>36.657213737542811</v>
      </c>
      <c r="R13" s="51">
        <v>39.688476906363654</v>
      </c>
    </row>
    <row r="14" spans="1:19" x14ac:dyDescent="0.25">
      <c r="A14" s="300"/>
      <c r="B14" s="45" t="s">
        <v>53</v>
      </c>
      <c r="C14" s="51">
        <v>249.13708281819663</v>
      </c>
      <c r="D14" s="51">
        <v>235.93288097707492</v>
      </c>
      <c r="E14" s="51">
        <v>268.12927175146712</v>
      </c>
      <c r="F14" s="51">
        <v>264.42464723433085</v>
      </c>
      <c r="G14" s="51">
        <v>258.42380009915576</v>
      </c>
      <c r="H14" s="51">
        <v>268.75103044566021</v>
      </c>
      <c r="I14" s="84">
        <v>274.485194201323</v>
      </c>
      <c r="J14" s="84">
        <v>291.84812031113444</v>
      </c>
      <c r="K14" s="51">
        <v>249.60279184614021</v>
      </c>
      <c r="L14" s="84">
        <v>223.34119961865267</v>
      </c>
      <c r="M14" s="84">
        <v>332.19367221279265</v>
      </c>
      <c r="N14" s="84">
        <v>397.61661575468685</v>
      </c>
      <c r="O14" s="84">
        <v>367.05457247127129</v>
      </c>
      <c r="P14" s="51">
        <v>295.57133051431362</v>
      </c>
      <c r="Q14" s="51">
        <v>506.65577296840297</v>
      </c>
      <c r="R14" s="51">
        <v>416.96835428572444</v>
      </c>
    </row>
    <row r="15" spans="1:19" x14ac:dyDescent="0.25">
      <c r="A15" s="300"/>
      <c r="B15" s="45" t="s">
        <v>54</v>
      </c>
      <c r="C15" s="51">
        <v>1.1833961064829903</v>
      </c>
      <c r="D15" s="51">
        <v>1.7877901075740086</v>
      </c>
      <c r="E15" s="51">
        <v>1.0174217312977929</v>
      </c>
      <c r="F15" s="51">
        <v>1.0569601328131122</v>
      </c>
      <c r="G15" s="51">
        <v>1.8303360699642501</v>
      </c>
      <c r="H15" s="51">
        <v>1.662648556964528</v>
      </c>
      <c r="I15" s="51">
        <v>1.4309875922896229</v>
      </c>
      <c r="J15" s="51">
        <v>36.124684119789038</v>
      </c>
      <c r="K15" s="51">
        <v>1.2252371926307015</v>
      </c>
      <c r="L15" s="84">
        <v>1.4561960286454316</v>
      </c>
      <c r="M15" s="84">
        <v>32.009555980949358</v>
      </c>
      <c r="N15" s="84">
        <v>1.5586360809251414</v>
      </c>
      <c r="O15" s="84">
        <v>1.3693046807415574</v>
      </c>
      <c r="P15" s="51">
        <v>1.4826090770238416</v>
      </c>
      <c r="Q15" s="51">
        <v>1.1049877099601151</v>
      </c>
      <c r="R15" s="51">
        <v>0.97181711050344766</v>
      </c>
    </row>
    <row r="16" spans="1:19" x14ac:dyDescent="0.25">
      <c r="A16" s="301"/>
      <c r="B16" s="77" t="s">
        <v>20</v>
      </c>
      <c r="C16" s="113">
        <v>280.37435818786429</v>
      </c>
      <c r="D16" s="113">
        <v>300.80422332313583</v>
      </c>
      <c r="E16" s="113">
        <v>322.93854027273102</v>
      </c>
      <c r="F16" s="113">
        <v>311.20434337075284</v>
      </c>
      <c r="G16" s="113">
        <v>307.75142575442749</v>
      </c>
      <c r="H16" s="113">
        <v>335.77385150239621</v>
      </c>
      <c r="I16" s="113">
        <v>325.84882050990467</v>
      </c>
      <c r="J16" s="113">
        <v>372.16832419253012</v>
      </c>
      <c r="K16" s="113">
        <v>293.87879232312656</v>
      </c>
      <c r="L16" s="113">
        <v>279.88994048376787</v>
      </c>
      <c r="M16" s="113">
        <v>398.88534764735954</v>
      </c>
      <c r="N16" s="113">
        <v>432.16576498168911</v>
      </c>
      <c r="O16" s="113">
        <v>398.33264883567222</v>
      </c>
      <c r="P16" s="113">
        <v>324.48473611318235</v>
      </c>
      <c r="Q16" s="113">
        <v>544.41797441590597</v>
      </c>
      <c r="R16" s="113">
        <v>457.6286483025915</v>
      </c>
    </row>
    <row r="17" spans="1:19" x14ac:dyDescent="0.25">
      <c r="A17" s="296" t="s">
        <v>57</v>
      </c>
      <c r="B17" s="107" t="s">
        <v>52</v>
      </c>
      <c r="C17" s="51">
        <v>7.5848695193172375E-2</v>
      </c>
      <c r="D17" s="51">
        <v>0.1623177265630707</v>
      </c>
      <c r="E17" s="51">
        <v>0.75164849152149016</v>
      </c>
      <c r="F17" s="51">
        <v>0.11462063698802449</v>
      </c>
      <c r="G17" s="51">
        <v>8.0795946070164174E-2</v>
      </c>
      <c r="H17" s="51">
        <v>9.955916369028224E-2</v>
      </c>
      <c r="I17" s="51">
        <v>7.154783281615508E-2</v>
      </c>
      <c r="J17" s="51">
        <v>0.1828656844744109</v>
      </c>
      <c r="K17" s="51">
        <v>0.80277649556104558</v>
      </c>
      <c r="L17" s="84">
        <v>1.0785653051369641</v>
      </c>
      <c r="M17" s="84">
        <v>0.31519466833178456</v>
      </c>
      <c r="N17" s="84">
        <v>7.3154149090744525E-2</v>
      </c>
      <c r="O17" s="84">
        <v>0.53396427847839034</v>
      </c>
      <c r="P17" s="51">
        <v>0.45208874304989044</v>
      </c>
      <c r="Q17" s="51">
        <v>0.11310759229245437</v>
      </c>
      <c r="R17" s="51">
        <v>0.2122064545451581</v>
      </c>
      <c r="S17" s="55"/>
    </row>
    <row r="18" spans="1:19" x14ac:dyDescent="0.25">
      <c r="A18" s="297"/>
      <c r="B18" s="107" t="s">
        <v>53</v>
      </c>
      <c r="C18" s="51">
        <v>0.27008585470809054</v>
      </c>
      <c r="D18" s="51">
        <v>0.53198978004522024</v>
      </c>
      <c r="E18" s="51">
        <v>2.2321351281830104</v>
      </c>
      <c r="F18" s="51">
        <v>0.8460574705849444</v>
      </c>
      <c r="G18" s="51">
        <v>0.54907183605903631</v>
      </c>
      <c r="H18" s="51">
        <v>0.48496256764938134</v>
      </c>
      <c r="I18" s="51">
        <v>0.47955239132324129</v>
      </c>
      <c r="J18" s="51">
        <v>0.55206670962552773</v>
      </c>
      <c r="K18" s="51">
        <v>0.42926126897497363</v>
      </c>
      <c r="L18" s="84">
        <v>0.39718542259364681</v>
      </c>
      <c r="M18" s="84">
        <v>18.960065268187591</v>
      </c>
      <c r="N18" s="84">
        <v>0.79743992959511767</v>
      </c>
      <c r="O18" s="84">
        <v>17.093177010268882</v>
      </c>
      <c r="P18" s="51">
        <v>57.492252455270474</v>
      </c>
      <c r="Q18" s="51">
        <v>36.976067557591513</v>
      </c>
      <c r="R18" s="51">
        <v>1.2113740456255211</v>
      </c>
    </row>
    <row r="19" spans="1:19" x14ac:dyDescent="0.25">
      <c r="A19" s="297"/>
      <c r="B19" s="107" t="s">
        <v>54</v>
      </c>
      <c r="C19" s="51">
        <v>1.6839268809749203E-2</v>
      </c>
      <c r="D19" s="51">
        <v>0</v>
      </c>
      <c r="E19" s="51">
        <v>0</v>
      </c>
      <c r="F19" s="51">
        <v>0</v>
      </c>
      <c r="G19" s="51">
        <v>1.3546941579948792E-2</v>
      </c>
      <c r="H19" s="51">
        <v>0.27326690905832501</v>
      </c>
      <c r="I19" s="51">
        <v>5.2492785925190933E-3</v>
      </c>
      <c r="J19" s="51">
        <v>0</v>
      </c>
      <c r="K19" s="51">
        <v>0</v>
      </c>
      <c r="L19" s="51">
        <v>0</v>
      </c>
      <c r="M19" s="51">
        <v>0</v>
      </c>
      <c r="N19" s="84">
        <v>0</v>
      </c>
      <c r="O19" s="84">
        <v>2.03639117032055E-3</v>
      </c>
      <c r="P19" s="51">
        <v>1.9734077695931535E-3</v>
      </c>
      <c r="Q19" s="51">
        <v>2.4467431684148076E-2</v>
      </c>
      <c r="R19" s="51">
        <v>0.40738669906823771</v>
      </c>
    </row>
    <row r="20" spans="1:19" x14ac:dyDescent="0.25">
      <c r="A20" s="298"/>
      <c r="B20" s="97" t="s">
        <v>20</v>
      </c>
      <c r="C20" s="113">
        <v>0.36277381871101211</v>
      </c>
      <c r="D20" s="113">
        <v>0.69430750660829088</v>
      </c>
      <c r="E20" s="113">
        <v>2.9837836197045005</v>
      </c>
      <c r="F20" s="113">
        <v>0.9606781075729689</v>
      </c>
      <c r="G20" s="113">
        <v>0.64341472370914932</v>
      </c>
      <c r="H20" s="113">
        <v>0.85778864039798863</v>
      </c>
      <c r="I20" s="113">
        <v>0.55634950273191552</v>
      </c>
      <c r="J20" s="113">
        <v>0.7349323940999386</v>
      </c>
      <c r="K20" s="113">
        <v>1.2320377645360192</v>
      </c>
      <c r="L20" s="113">
        <v>1.475750727730611</v>
      </c>
      <c r="M20" s="113">
        <v>19.275259936519376</v>
      </c>
      <c r="N20" s="113">
        <v>0.87059407868586214</v>
      </c>
      <c r="O20" s="113">
        <v>17.629177679917593</v>
      </c>
      <c r="P20" s="113">
        <v>57.946314606089956</v>
      </c>
      <c r="Q20" s="113">
        <v>37.113642581568115</v>
      </c>
      <c r="R20" s="113">
        <v>1.8309671992389169</v>
      </c>
    </row>
    <row r="21" spans="1:19" x14ac:dyDescent="0.25">
      <c r="A21" s="291" t="s">
        <v>58</v>
      </c>
      <c r="B21" s="100" t="s">
        <v>52</v>
      </c>
      <c r="C21" s="51">
        <v>12.736668696867786</v>
      </c>
      <c r="D21" s="51">
        <v>27.551301810156438</v>
      </c>
      <c r="E21" s="84">
        <v>17.576157676945723</v>
      </c>
      <c r="F21" s="51">
        <v>17.724207741702831</v>
      </c>
      <c r="G21" s="51">
        <v>15.730286686154422</v>
      </c>
      <c r="H21" s="51">
        <v>28.509126407759151</v>
      </c>
      <c r="I21" s="114">
        <v>20.118222886244222</v>
      </c>
      <c r="J21" s="114">
        <v>16.64811097114163</v>
      </c>
      <c r="K21" s="114">
        <v>16.123404288852427</v>
      </c>
      <c r="L21" s="84">
        <v>15.525521774838243</v>
      </c>
      <c r="M21" s="84">
        <v>17.753145875728034</v>
      </c>
      <c r="N21" s="84">
        <v>18.436520312228854</v>
      </c>
      <c r="O21" s="84">
        <v>20.473462129902398</v>
      </c>
      <c r="P21" s="84">
        <v>18.339732082154772</v>
      </c>
      <c r="Q21" s="84">
        <v>28.979714048028526</v>
      </c>
      <c r="R21" s="51">
        <v>25.994549395112291</v>
      </c>
      <c r="S21" s="289"/>
    </row>
    <row r="22" spans="1:19" x14ac:dyDescent="0.25">
      <c r="A22" s="292"/>
      <c r="B22" s="107" t="s">
        <v>53</v>
      </c>
      <c r="C22" s="51">
        <v>52.225783891873661</v>
      </c>
      <c r="D22" s="51">
        <v>53.368658979294764</v>
      </c>
      <c r="E22" s="51">
        <v>65.907160480188921</v>
      </c>
      <c r="F22" s="51">
        <v>70.948010881796151</v>
      </c>
      <c r="G22" s="51">
        <v>54.430917702035693</v>
      </c>
      <c r="H22" s="51">
        <v>64.138794481307443</v>
      </c>
      <c r="I22" s="114">
        <v>66.885310402940178</v>
      </c>
      <c r="J22" s="114">
        <v>75.903017610091467</v>
      </c>
      <c r="K22" s="114">
        <v>63.017903505635843</v>
      </c>
      <c r="L22" s="84">
        <v>80.080603118387202</v>
      </c>
      <c r="M22" s="84">
        <v>146.99593969333634</v>
      </c>
      <c r="N22" s="84">
        <v>164.71120049653996</v>
      </c>
      <c r="O22" s="84">
        <v>119.85412808072444</v>
      </c>
      <c r="P22" s="51">
        <v>107.02289927696091</v>
      </c>
      <c r="Q22" s="84">
        <v>272.52764076595815</v>
      </c>
      <c r="R22" s="51">
        <v>208.46858903706843</v>
      </c>
      <c r="S22" s="289"/>
    </row>
    <row r="23" spans="1:19" x14ac:dyDescent="0.25">
      <c r="A23" s="292"/>
      <c r="B23" s="107" t="s">
        <v>54</v>
      </c>
      <c r="C23" s="51">
        <v>48.529049475895945</v>
      </c>
      <c r="D23" s="51">
        <v>58.915479865135076</v>
      </c>
      <c r="E23" s="84">
        <v>55.92782712690255</v>
      </c>
      <c r="F23" s="51">
        <v>60.057073616016304</v>
      </c>
      <c r="G23" s="51">
        <v>68.528057583107667</v>
      </c>
      <c r="H23" s="51">
        <v>67.45575136853229</v>
      </c>
      <c r="I23" s="114">
        <v>66.936885205173454</v>
      </c>
      <c r="J23" s="114">
        <v>70.019288941925069</v>
      </c>
      <c r="K23" s="114">
        <v>77.299944004768207</v>
      </c>
      <c r="L23" s="84">
        <v>80.170770599363536</v>
      </c>
      <c r="M23" s="84">
        <v>79.080062373072266</v>
      </c>
      <c r="N23" s="84">
        <v>76.808223432578515</v>
      </c>
      <c r="O23" s="81">
        <v>74.503831084486606</v>
      </c>
      <c r="P23" s="51">
        <v>60.484267141251529</v>
      </c>
      <c r="Q23" s="84">
        <v>77.186941363069764</v>
      </c>
      <c r="R23" s="51">
        <v>87.149368319673542</v>
      </c>
      <c r="S23" s="289"/>
    </row>
    <row r="24" spans="1:19" x14ac:dyDescent="0.25">
      <c r="A24" s="295"/>
      <c r="B24" s="97" t="s">
        <v>20</v>
      </c>
      <c r="C24" s="113">
        <v>113.49150206463739</v>
      </c>
      <c r="D24" s="113">
        <v>139.83544065458628</v>
      </c>
      <c r="E24" s="113">
        <v>139.41114528403719</v>
      </c>
      <c r="F24" s="113">
        <v>148.72929223951527</v>
      </c>
      <c r="G24" s="113">
        <v>138.68926197129778</v>
      </c>
      <c r="H24" s="113">
        <v>160.10367225759887</v>
      </c>
      <c r="I24" s="113">
        <v>153.94041849435786</v>
      </c>
      <c r="J24" s="113">
        <v>162.57041752315817</v>
      </c>
      <c r="K24" s="113">
        <v>156.44125179925646</v>
      </c>
      <c r="L24" s="113">
        <v>175.77689549258898</v>
      </c>
      <c r="M24" s="113">
        <v>243.82914794213661</v>
      </c>
      <c r="N24" s="113">
        <v>259.95594424134731</v>
      </c>
      <c r="O24" s="113">
        <v>214.83142129511344</v>
      </c>
      <c r="P24" s="113">
        <v>185.84689850036722</v>
      </c>
      <c r="Q24" s="113">
        <v>378.69429617705646</v>
      </c>
      <c r="R24" s="113">
        <v>321.61250675185426</v>
      </c>
      <c r="S24" s="55"/>
    </row>
    <row r="25" spans="1:19" x14ac:dyDescent="0.25">
      <c r="A25" s="291" t="s">
        <v>59</v>
      </c>
      <c r="B25" s="100" t="s">
        <v>52</v>
      </c>
      <c r="C25" s="84">
        <v>29.149066412704716</v>
      </c>
      <c r="D25" s="84">
        <v>18.762798651413863</v>
      </c>
      <c r="E25" s="51">
        <v>33.650750330042818</v>
      </c>
      <c r="F25" s="51">
        <v>34.915616623883096</v>
      </c>
      <c r="G25" s="51">
        <v>42.866191922856316</v>
      </c>
      <c r="H25" s="51">
        <v>26.297889227267138</v>
      </c>
      <c r="I25" s="84">
        <v>32.994150087024721</v>
      </c>
      <c r="J25" s="84">
        <v>30.237672360937392</v>
      </c>
      <c r="K25" s="84">
        <v>14.275875192560845</v>
      </c>
      <c r="L25" s="84">
        <v>16.661045734106146</v>
      </c>
      <c r="M25" s="84">
        <v>23.994779523926148</v>
      </c>
      <c r="N25" s="84">
        <v>23.753977541008194</v>
      </c>
      <c r="O25" s="84">
        <v>12.377065721563985</v>
      </c>
      <c r="P25" s="84">
        <v>14.914854836809683</v>
      </c>
      <c r="Q25" s="84">
        <v>18.640431575763458</v>
      </c>
      <c r="R25" s="84">
        <v>20.084634946153145</v>
      </c>
      <c r="S25" s="52"/>
    </row>
    <row r="26" spans="1:19" ht="15" customHeight="1" x14ac:dyDescent="0.25">
      <c r="A26" s="292"/>
      <c r="B26" s="107" t="s">
        <v>53</v>
      </c>
      <c r="C26" s="84">
        <v>71.203862032099494</v>
      </c>
      <c r="D26" s="84">
        <v>74.586811295545658</v>
      </c>
      <c r="E26" s="51">
        <v>86.321212044685225</v>
      </c>
      <c r="F26" s="51">
        <v>86.150276534369084</v>
      </c>
      <c r="G26" s="51">
        <v>96.646404780764442</v>
      </c>
      <c r="H26" s="51">
        <v>67.167599121382281</v>
      </c>
      <c r="I26" s="84">
        <v>84.519187602800528</v>
      </c>
      <c r="J26" s="84">
        <v>110.35567724805311</v>
      </c>
      <c r="K26" s="84">
        <v>91.410828143896708</v>
      </c>
      <c r="L26" s="84">
        <v>95.783041046949236</v>
      </c>
      <c r="M26" s="84">
        <v>68.136697058048156</v>
      </c>
      <c r="N26" s="84">
        <v>70.882022247821936</v>
      </c>
      <c r="O26" s="84">
        <v>74.506807853752548</v>
      </c>
      <c r="P26" s="51">
        <v>79.731696608131301</v>
      </c>
      <c r="Q26" s="51">
        <v>73.897455676222393</v>
      </c>
      <c r="R26" s="51">
        <v>103.29442842610688</v>
      </c>
      <c r="S26" s="52"/>
    </row>
    <row r="27" spans="1:19" ht="15" customHeight="1" x14ac:dyDescent="0.25">
      <c r="A27" s="292"/>
      <c r="B27" s="107" t="s">
        <v>54</v>
      </c>
      <c r="C27" s="84">
        <v>2.6569877878078669</v>
      </c>
      <c r="D27" s="84">
        <v>3.0729435529104414</v>
      </c>
      <c r="E27" s="51">
        <v>3.8374480817691348</v>
      </c>
      <c r="F27" s="51">
        <v>2.3073603896005639</v>
      </c>
      <c r="G27" s="51">
        <v>0.90176697748962542</v>
      </c>
      <c r="H27" s="51">
        <v>0.46492964350407023</v>
      </c>
      <c r="I27" s="84">
        <v>0.69983300428616746</v>
      </c>
      <c r="J27" s="84">
        <v>1.0479450309573193</v>
      </c>
      <c r="K27" s="84">
        <v>1.0176622389503489</v>
      </c>
      <c r="L27" s="84">
        <v>0.93164978514112584</v>
      </c>
      <c r="M27" s="84">
        <v>0.75760174471247332</v>
      </c>
      <c r="N27" s="84">
        <v>0.96578298098034798</v>
      </c>
      <c r="O27" s="84">
        <v>0.37865596300294407</v>
      </c>
      <c r="P27" s="51">
        <v>0.18072287762495673</v>
      </c>
      <c r="Q27" s="84">
        <v>0.27317928748931469</v>
      </c>
      <c r="R27" s="84">
        <v>0.11509385719741673</v>
      </c>
      <c r="S27" s="56"/>
    </row>
    <row r="28" spans="1:19" ht="15.75" customHeight="1" thickBot="1" x14ac:dyDescent="0.3">
      <c r="A28" s="293"/>
      <c r="B28" s="105" t="s">
        <v>20</v>
      </c>
      <c r="C28" s="115">
        <v>103.00991623261207</v>
      </c>
      <c r="D28" s="115">
        <v>96.422553499869963</v>
      </c>
      <c r="E28" s="115">
        <v>123.80941045649718</v>
      </c>
      <c r="F28" s="115">
        <v>123.37325354785274</v>
      </c>
      <c r="G28" s="115">
        <v>140.41436368111039</v>
      </c>
      <c r="H28" s="115">
        <v>93.93041799215348</v>
      </c>
      <c r="I28" s="115">
        <v>118.21317069411141</v>
      </c>
      <c r="J28" s="115">
        <v>141.64129463994783</v>
      </c>
      <c r="K28" s="115">
        <v>106.70436557540791</v>
      </c>
      <c r="L28" s="115">
        <v>113.37573656619651</v>
      </c>
      <c r="M28" s="115">
        <v>92.889078326686786</v>
      </c>
      <c r="N28" s="115">
        <v>95.601782769810484</v>
      </c>
      <c r="O28" s="115">
        <v>87.26252953831947</v>
      </c>
      <c r="P28" s="115">
        <v>94.827274322565941</v>
      </c>
      <c r="Q28" s="115">
        <v>92.811066539475163</v>
      </c>
      <c r="R28" s="115">
        <v>123.49415722945744</v>
      </c>
    </row>
    <row r="29" spans="1:19" x14ac:dyDescent="0.25">
      <c r="A29" s="61" t="s">
        <v>109</v>
      </c>
      <c r="C29" s="116"/>
      <c r="D29" s="116"/>
      <c r="E29" s="55"/>
      <c r="F29" s="116"/>
      <c r="G29" s="116"/>
      <c r="I29" s="116"/>
      <c r="K29" s="117"/>
    </row>
    <row r="30" spans="1:19" x14ac:dyDescent="0.25">
      <c r="A30" s="49"/>
      <c r="C30" s="116"/>
      <c r="D30" s="116"/>
      <c r="E30" s="118"/>
      <c r="F30" s="56"/>
      <c r="G30" s="116"/>
      <c r="I30" s="116"/>
      <c r="K30" s="56"/>
    </row>
    <row r="31" spans="1:19" x14ac:dyDescent="0.25">
      <c r="A31" s="49" t="s">
        <v>103</v>
      </c>
      <c r="C31" s="116"/>
      <c r="D31" s="116"/>
      <c r="F31" s="56"/>
      <c r="I31" s="116"/>
      <c r="K31" s="56"/>
    </row>
    <row r="32" spans="1:19" x14ac:dyDescent="0.25">
      <c r="B32" s="119"/>
      <c r="K32" s="52"/>
    </row>
    <row r="33" spans="2:2" x14ac:dyDescent="0.25">
      <c r="B33" s="120"/>
    </row>
  </sheetData>
  <mergeCells count="6">
    <mergeCell ref="A25:A28"/>
    <mergeCell ref="A5:A8"/>
    <mergeCell ref="A17:A20"/>
    <mergeCell ref="A9:A12"/>
    <mergeCell ref="A13:A16"/>
    <mergeCell ref="A21:A2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2D050"/>
  </sheetPr>
  <dimension ref="A1:AH33"/>
  <sheetViews>
    <sheetView workbookViewId="0">
      <selection activeCell="E9" sqref="E9"/>
    </sheetView>
  </sheetViews>
  <sheetFormatPr defaultColWidth="9" defaultRowHeight="13.5" x14ac:dyDescent="0.25"/>
  <cols>
    <col min="1" max="1" width="10.42578125" style="184" customWidth="1"/>
    <col min="2" max="2" width="12.5703125" style="184" customWidth="1"/>
    <col min="3" max="3" width="7.28515625" style="185" customWidth="1"/>
    <col min="4" max="4" width="7.5703125" style="185" customWidth="1"/>
    <col min="5" max="5" width="7" style="185" customWidth="1"/>
    <col min="6" max="6" width="7.28515625" style="185" customWidth="1"/>
    <col min="7" max="7" width="7.7109375" style="185" customWidth="1"/>
    <col min="8" max="8" width="8" style="185" customWidth="1"/>
    <col min="9" max="9" width="7.7109375" style="185" customWidth="1"/>
    <col min="10" max="10" width="6.7109375" style="184" customWidth="1"/>
    <col min="11" max="12" width="7.7109375" style="184" customWidth="1"/>
    <col min="13" max="13" width="7.28515625" style="184" customWidth="1"/>
    <col min="14" max="15" width="8.140625" style="184" customWidth="1"/>
    <col min="16" max="18" width="8" style="184" customWidth="1"/>
    <col min="19" max="19" width="9" style="184"/>
    <col min="20" max="20" width="7.28515625" style="184" customWidth="1"/>
    <col min="21" max="21" width="7" style="184" customWidth="1"/>
    <col min="22" max="22" width="8.42578125" style="184" customWidth="1"/>
    <col min="23" max="23" width="7.7109375" style="184" customWidth="1"/>
    <col min="24" max="24" width="7.85546875" style="184" customWidth="1"/>
    <col min="25" max="27" width="7.28515625" style="184" customWidth="1"/>
    <col min="28" max="28" width="6.28515625" style="184" customWidth="1"/>
    <col min="29" max="29" width="8" style="184" customWidth="1"/>
    <col min="30" max="30" width="7.42578125" style="184" customWidth="1"/>
    <col min="31" max="31" width="9" style="184"/>
    <col min="32" max="32" width="8.42578125" style="184" customWidth="1"/>
    <col min="33" max="16384" width="9" style="184"/>
  </cols>
  <sheetData>
    <row r="1" spans="1:34" ht="16.5" x14ac:dyDescent="0.3">
      <c r="A1" s="283" t="s">
        <v>68</v>
      </c>
    </row>
    <row r="2" spans="1:34" ht="14.25" thickBot="1" x14ac:dyDescent="0.3">
      <c r="C2" s="186"/>
      <c r="D2" s="186"/>
      <c r="E2" s="186"/>
      <c r="F2" s="186"/>
      <c r="G2" s="186"/>
      <c r="H2" s="186"/>
      <c r="I2" s="186"/>
      <c r="T2" s="187"/>
      <c r="U2" s="187"/>
      <c r="V2" s="187"/>
    </row>
    <row r="3" spans="1:34" ht="16.5" customHeight="1" x14ac:dyDescent="0.25">
      <c r="A3" s="188"/>
      <c r="B3" s="189"/>
      <c r="C3" s="65"/>
      <c r="D3" s="65"/>
      <c r="E3" s="65" t="s">
        <v>111</v>
      </c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190"/>
      <c r="T3" s="68" t="s">
        <v>98</v>
      </c>
      <c r="U3" s="191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</row>
    <row r="4" spans="1:34" s="191" customFormat="1" ht="20.25" customHeight="1" x14ac:dyDescent="0.25">
      <c r="A4" s="193" t="s">
        <v>0</v>
      </c>
      <c r="B4" s="194" t="s">
        <v>22</v>
      </c>
      <c r="C4" s="195" t="s">
        <v>69</v>
      </c>
      <c r="D4" s="195" t="s">
        <v>91</v>
      </c>
      <c r="E4" s="195" t="s">
        <v>93</v>
      </c>
      <c r="F4" s="195" t="s">
        <v>94</v>
      </c>
      <c r="G4" s="195" t="s">
        <v>96</v>
      </c>
      <c r="H4" s="195" t="s">
        <v>100</v>
      </c>
      <c r="I4" s="195" t="s">
        <v>101</v>
      </c>
      <c r="J4" s="195" t="s">
        <v>102</v>
      </c>
      <c r="K4" s="195" t="s">
        <v>105</v>
      </c>
      <c r="L4" s="195" t="s">
        <v>106</v>
      </c>
      <c r="M4" s="195" t="s">
        <v>116</v>
      </c>
      <c r="N4" s="195" t="s">
        <v>119</v>
      </c>
      <c r="O4" s="195" t="s">
        <v>122</v>
      </c>
      <c r="P4" s="195" t="s">
        <v>123</v>
      </c>
      <c r="Q4" s="195" t="s">
        <v>125</v>
      </c>
      <c r="R4" s="195" t="s">
        <v>130</v>
      </c>
      <c r="S4" s="196" t="s">
        <v>69</v>
      </c>
      <c r="T4" s="197" t="s">
        <v>91</v>
      </c>
      <c r="U4" s="197" t="s">
        <v>93</v>
      </c>
      <c r="V4" s="197" t="s">
        <v>94</v>
      </c>
      <c r="W4" s="195" t="s">
        <v>96</v>
      </c>
      <c r="X4" s="195" t="s">
        <v>100</v>
      </c>
      <c r="Y4" s="195" t="s">
        <v>101</v>
      </c>
      <c r="Z4" s="195" t="s">
        <v>102</v>
      </c>
      <c r="AA4" s="195" t="s">
        <v>105</v>
      </c>
      <c r="AB4" s="195" t="s">
        <v>106</v>
      </c>
      <c r="AC4" s="195" t="s">
        <v>116</v>
      </c>
      <c r="AD4" s="195" t="s">
        <v>119</v>
      </c>
      <c r="AE4" s="195" t="s">
        <v>122</v>
      </c>
      <c r="AF4" s="195" t="s">
        <v>123</v>
      </c>
      <c r="AG4" s="195" t="s">
        <v>125</v>
      </c>
      <c r="AH4" s="195" t="s">
        <v>130</v>
      </c>
    </row>
    <row r="5" spans="1:34" s="191" customFormat="1" x14ac:dyDescent="0.25">
      <c r="A5" s="183" t="s">
        <v>2</v>
      </c>
      <c r="B5" s="198" t="s">
        <v>49</v>
      </c>
      <c r="C5" s="199">
        <v>143.77948794576142</v>
      </c>
      <c r="D5" s="199">
        <v>160.97634646633153</v>
      </c>
      <c r="E5" s="199">
        <v>192.62288034559828</v>
      </c>
      <c r="F5" s="199">
        <v>185.37118752019603</v>
      </c>
      <c r="G5" s="199">
        <v>175.50271562851825</v>
      </c>
      <c r="H5" s="199">
        <v>179.29187144612879</v>
      </c>
      <c r="I5" s="199">
        <v>178.64726072217951</v>
      </c>
      <c r="J5" s="199">
        <v>164.2269377150416</v>
      </c>
      <c r="K5" s="199">
        <v>142.4668936094767</v>
      </c>
      <c r="L5" s="199">
        <v>179.03119044485635</v>
      </c>
      <c r="M5" s="199">
        <v>221.37883188782456</v>
      </c>
      <c r="N5" s="199">
        <v>241.36033469931789</v>
      </c>
      <c r="O5" s="199">
        <v>207.94906741527058</v>
      </c>
      <c r="P5" s="199">
        <v>217.21163920835576</v>
      </c>
      <c r="Q5" s="199">
        <v>428.7816610877552</v>
      </c>
      <c r="R5" s="199">
        <v>241.35415451705143</v>
      </c>
      <c r="S5" s="276">
        <v>100</v>
      </c>
      <c r="T5" s="200">
        <v>100</v>
      </c>
      <c r="U5" s="200">
        <v>100</v>
      </c>
      <c r="V5" s="200">
        <v>100</v>
      </c>
      <c r="W5" s="200">
        <v>100</v>
      </c>
      <c r="X5" s="200">
        <v>100</v>
      </c>
      <c r="Y5" s="200">
        <v>100</v>
      </c>
      <c r="Z5" s="200">
        <v>100</v>
      </c>
      <c r="AA5" s="200">
        <v>100</v>
      </c>
      <c r="AB5" s="200">
        <v>100</v>
      </c>
      <c r="AC5" s="200">
        <v>100</v>
      </c>
      <c r="AD5" s="200">
        <v>100</v>
      </c>
      <c r="AE5" s="200">
        <v>100</v>
      </c>
      <c r="AF5" s="200">
        <v>100</v>
      </c>
      <c r="AG5" s="200">
        <v>100</v>
      </c>
      <c r="AH5" s="200">
        <v>100</v>
      </c>
    </row>
    <row r="6" spans="1:34" x14ac:dyDescent="0.25">
      <c r="A6" s="183"/>
      <c r="B6" s="201" t="s">
        <v>60</v>
      </c>
      <c r="C6" s="203">
        <v>25.335317634042855</v>
      </c>
      <c r="D6" s="203">
        <v>48.560565292621874</v>
      </c>
      <c r="E6" s="203">
        <v>47.68560984030983</v>
      </c>
      <c r="F6" s="203">
        <v>31.793794719092681</v>
      </c>
      <c r="G6" s="202">
        <v>48.174626190206631</v>
      </c>
      <c r="H6" s="202">
        <v>56.495083540294083</v>
      </c>
      <c r="I6" s="203">
        <v>33.844322414867193</v>
      </c>
      <c r="J6" s="203">
        <v>27.615875102251131</v>
      </c>
      <c r="K6" s="203">
        <v>46.813255878958863</v>
      </c>
      <c r="L6" s="203">
        <v>74.421967334655392</v>
      </c>
      <c r="M6" s="203">
        <v>26.350626447378559</v>
      </c>
      <c r="N6" s="271">
        <v>25.991143851946784</v>
      </c>
      <c r="O6" s="271">
        <v>40.276675432832079</v>
      </c>
      <c r="P6" s="203">
        <v>30.641117829567659</v>
      </c>
      <c r="Q6" s="203">
        <v>43.27</v>
      </c>
      <c r="R6" s="203">
        <v>41.216293614137633</v>
      </c>
      <c r="S6" s="277">
        <v>17.620954140273621</v>
      </c>
      <c r="T6" s="204">
        <v>30.166273715734004</v>
      </c>
      <c r="U6" s="204">
        <v>24.755942676567663</v>
      </c>
      <c r="V6" s="204">
        <v>17.151422043746024</v>
      </c>
      <c r="W6" s="204">
        <v>27.44950470862031</v>
      </c>
      <c r="X6" s="204">
        <v>31.510119831209956</v>
      </c>
      <c r="Y6" s="204">
        <v>18.944775463139994</v>
      </c>
      <c r="Z6" s="204">
        <v>16.815679258520198</v>
      </c>
      <c r="AA6" s="204">
        <v>32.859041629194977</v>
      </c>
      <c r="AB6" s="204">
        <v>41.569274688802452</v>
      </c>
      <c r="AC6" s="204">
        <v>11.902956675067628</v>
      </c>
      <c r="AD6" s="204">
        <v>10.768606152426022</v>
      </c>
      <c r="AE6" s="204">
        <v>19.368529002537084</v>
      </c>
      <c r="AF6" s="204">
        <v>14.106572714630547</v>
      </c>
      <c r="AG6" s="204">
        <v>10.091383080664052</v>
      </c>
      <c r="AH6" s="204">
        <v>17.077101364429069</v>
      </c>
    </row>
    <row r="7" spans="1:34" x14ac:dyDescent="0.25">
      <c r="A7" s="183"/>
      <c r="B7" s="201" t="s">
        <v>61</v>
      </c>
      <c r="C7" s="202">
        <v>6.5686729038987428</v>
      </c>
      <c r="D7" s="202">
        <v>5.9003977614692991</v>
      </c>
      <c r="E7" s="202">
        <v>6.3794389917864001</v>
      </c>
      <c r="F7" s="202">
        <v>6.8308823135881926</v>
      </c>
      <c r="G7" s="202">
        <v>7.3353566841418445</v>
      </c>
      <c r="H7" s="202">
        <v>4.4539120751554107</v>
      </c>
      <c r="I7" s="202">
        <v>9.7754806337498881</v>
      </c>
      <c r="J7" s="202">
        <v>3.8256310476682751</v>
      </c>
      <c r="K7" s="202">
        <v>2.6070319362737977</v>
      </c>
      <c r="L7" s="203">
        <v>1.6451081896445752</v>
      </c>
      <c r="M7" s="203">
        <v>3.0465141435531846</v>
      </c>
      <c r="N7" s="271">
        <v>5.8974953371565624</v>
      </c>
      <c r="O7" s="271">
        <v>2.7524201070903334</v>
      </c>
      <c r="P7" s="271">
        <v>1.5140961421881938</v>
      </c>
      <c r="Q7" s="271">
        <v>7.8630523677648823</v>
      </c>
      <c r="R7" s="271">
        <v>8.0259450350142068</v>
      </c>
      <c r="S7" s="277">
        <v>4.5685744174973504</v>
      </c>
      <c r="T7" s="204">
        <v>3.6653818346556752</v>
      </c>
      <c r="U7" s="204">
        <v>3.3118801776510658</v>
      </c>
      <c r="V7" s="204">
        <v>3.6849752137688463</v>
      </c>
      <c r="W7" s="204">
        <v>4.1796257441784501</v>
      </c>
      <c r="X7" s="204">
        <v>2.4841684339792627</v>
      </c>
      <c r="Y7" s="204">
        <v>5.4719454383082162</v>
      </c>
      <c r="Z7" s="204">
        <v>2.3294784040279186</v>
      </c>
      <c r="AA7" s="204">
        <v>1.8299212330831518</v>
      </c>
      <c r="AB7" s="204">
        <v>0.91889473870827398</v>
      </c>
      <c r="AC7" s="204">
        <v>1.3761542228648544</v>
      </c>
      <c r="AD7" s="204">
        <v>2.4434401553608835</v>
      </c>
      <c r="AE7" s="204">
        <v>1.3236030059196175</v>
      </c>
      <c r="AF7" s="204">
        <v>0.69706031762682319</v>
      </c>
      <c r="AG7" s="204">
        <v>117.49705071704734</v>
      </c>
      <c r="AH7" s="204">
        <v>138.63087054939271</v>
      </c>
    </row>
    <row r="8" spans="1:34" x14ac:dyDescent="0.25">
      <c r="A8" s="183"/>
      <c r="B8" s="201" t="s">
        <v>62</v>
      </c>
      <c r="C8" s="265">
        <v>72.143734267522404</v>
      </c>
      <c r="D8" s="265">
        <v>67.475740211551042</v>
      </c>
      <c r="E8" s="266">
        <v>72.287751560524427</v>
      </c>
      <c r="F8" s="265">
        <v>90.146919370254153</v>
      </c>
      <c r="G8" s="203">
        <v>62.063284942637452</v>
      </c>
      <c r="H8" s="203">
        <v>60.95767591720562</v>
      </c>
      <c r="I8" s="203">
        <v>77.258512183349637</v>
      </c>
      <c r="J8" s="203">
        <v>86.669793744224904</v>
      </c>
      <c r="K8" s="203">
        <v>56.498094565696576</v>
      </c>
      <c r="L8" s="203">
        <v>71.808043774246471</v>
      </c>
      <c r="M8" s="203">
        <v>160.94262506509693</v>
      </c>
      <c r="N8" s="271">
        <v>177.46459579493273</v>
      </c>
      <c r="O8" s="271">
        <v>148.8840299937383</v>
      </c>
      <c r="P8" s="271">
        <v>143.38285528209391</v>
      </c>
      <c r="Q8" s="271">
        <v>326.75345844446213</v>
      </c>
      <c r="R8" s="271">
        <v>168.86</v>
      </c>
      <c r="S8" s="277">
        <v>50.176652663234897</v>
      </c>
      <c r="T8" s="204">
        <v>41.916555874663054</v>
      </c>
      <c r="U8" s="204">
        <v>37.528123051024821</v>
      </c>
      <c r="V8" s="204">
        <v>48.630491381209239</v>
      </c>
      <c r="W8" s="204">
        <v>35.36314792644297</v>
      </c>
      <c r="X8" s="204">
        <v>33.999129701494226</v>
      </c>
      <c r="Y8" s="204">
        <v>43.246401803774084</v>
      </c>
      <c r="Z8" s="204">
        <v>52.77440774948262</v>
      </c>
      <c r="AA8" s="204">
        <v>39.656998994142732</v>
      </c>
      <c r="AB8" s="204">
        <v>40.109236606100865</v>
      </c>
      <c r="AC8" s="204">
        <v>72.700096794551968</v>
      </c>
      <c r="AD8" s="204">
        <v>73.526827022350105</v>
      </c>
      <c r="AE8" s="204">
        <v>71.59639225331054</v>
      </c>
      <c r="AF8" s="204">
        <v>66.010668583259886</v>
      </c>
      <c r="AG8" s="204">
        <v>18.326642419214242</v>
      </c>
      <c r="AH8" s="204">
        <v>36.99111612770151</v>
      </c>
    </row>
    <row r="9" spans="1:34" x14ac:dyDescent="0.25">
      <c r="A9" s="183"/>
      <c r="B9" s="201" t="s">
        <v>63</v>
      </c>
      <c r="C9" s="265">
        <v>39.729418107200885</v>
      </c>
      <c r="D9" s="265">
        <v>38.969220892493702</v>
      </c>
      <c r="E9" s="265">
        <v>65.657864458875522</v>
      </c>
      <c r="F9" s="265">
        <v>55.918141232604405</v>
      </c>
      <c r="G9" s="265">
        <v>57.927389944973662</v>
      </c>
      <c r="H9" s="265">
        <v>57.385192253175269</v>
      </c>
      <c r="I9" s="265">
        <v>57.254800282223847</v>
      </c>
      <c r="J9" s="265">
        <v>45.228898547568903</v>
      </c>
      <c r="K9" s="265">
        <v>36.290183710536866</v>
      </c>
      <c r="L9" s="265">
        <v>31.112260942300505</v>
      </c>
      <c r="M9" s="265">
        <v>30.361198270212515</v>
      </c>
      <c r="N9" s="271">
        <v>31.684047711987876</v>
      </c>
      <c r="O9" s="271">
        <v>15.87</v>
      </c>
      <c r="P9" s="203">
        <v>41.662990152519441</v>
      </c>
      <c r="Q9" s="203">
        <v>50.222693427580865</v>
      </c>
      <c r="R9" s="271">
        <v>22.375237983752971</v>
      </c>
      <c r="S9" s="277">
        <v>27.632187786193946</v>
      </c>
      <c r="T9" s="204">
        <v>24.208041583701974</v>
      </c>
      <c r="U9" s="204">
        <v>34.086222956003006</v>
      </c>
      <c r="V9" s="204">
        <v>30.165497659398753</v>
      </c>
      <c r="W9" s="204">
        <v>33.006549065364304</v>
      </c>
      <c r="X9" s="204">
        <v>32.00657776078689</v>
      </c>
      <c r="Y9" s="204">
        <v>32.049078195082295</v>
      </c>
      <c r="Z9" s="204">
        <v>27.540487070426799</v>
      </c>
      <c r="AA9" s="204">
        <v>25.472713548463933</v>
      </c>
      <c r="AB9" s="204">
        <v>17.378123256061038</v>
      </c>
      <c r="AC9" s="204">
        <v>13.714589607012162</v>
      </c>
      <c r="AD9" s="204">
        <v>13.127280317811648</v>
      </c>
      <c r="AE9" s="204">
        <v>7.6316764471503458</v>
      </c>
      <c r="AF9" s="204">
        <v>19.180827650103538</v>
      </c>
      <c r="AG9" s="204">
        <v>2.0413255156997066E-2</v>
      </c>
      <c r="AH9" s="204">
        <v>4.7152389997380008E-2</v>
      </c>
    </row>
    <row r="10" spans="1:34" x14ac:dyDescent="0.25">
      <c r="A10" s="183"/>
      <c r="B10" s="201" t="s">
        <v>64</v>
      </c>
      <c r="C10" s="202">
        <v>2.3450330965284101E-3</v>
      </c>
      <c r="D10" s="202">
        <v>7.0422308195621411E-2</v>
      </c>
      <c r="E10" s="202">
        <v>0.61221549410208664</v>
      </c>
      <c r="F10" s="202">
        <v>0.68144988465662226</v>
      </c>
      <c r="G10" s="202">
        <v>2.0578665586524886E-3</v>
      </c>
      <c r="H10" s="202">
        <v>7.6602984226543615E-6</v>
      </c>
      <c r="I10" s="202">
        <v>0.51414520798895202</v>
      </c>
      <c r="J10" s="202">
        <v>0.88673927332839375</v>
      </c>
      <c r="K10" s="203">
        <v>0.25832751801060089</v>
      </c>
      <c r="L10" s="203">
        <v>4.3810204009393214E-2</v>
      </c>
      <c r="M10" s="203">
        <v>0.67786796158335683</v>
      </c>
      <c r="N10" s="203">
        <v>0.32305200329393796</v>
      </c>
      <c r="O10" s="279">
        <v>0.16594188160985057</v>
      </c>
      <c r="P10" s="203">
        <v>1.0579801986549627E-2</v>
      </c>
      <c r="Q10" s="203">
        <v>0.67245684794733862</v>
      </c>
      <c r="R10" s="203">
        <v>0.87667788414660608</v>
      </c>
      <c r="S10" s="277">
        <v>1.6309928001781711E-3</v>
      </c>
      <c r="T10" s="204">
        <v>4.3746991245294756E-2</v>
      </c>
      <c r="U10" s="204">
        <v>0.31783113875343766</v>
      </c>
      <c r="V10" s="204">
        <v>0.36761370187714792</v>
      </c>
      <c r="W10" s="204">
        <v>1.1725553939622895E-3</v>
      </c>
      <c r="X10" s="204">
        <v>4.2725296807200901E-6</v>
      </c>
      <c r="Y10" s="204">
        <v>0.28779909969541423</v>
      </c>
      <c r="Z10" s="204">
        <v>0.53994751754247505</v>
      </c>
      <c r="AA10" s="204">
        <v>0.18132459511521021</v>
      </c>
      <c r="AB10" s="204">
        <v>2.447071032736458E-2</v>
      </c>
      <c r="AC10" s="204">
        <v>0.30620270050338011</v>
      </c>
      <c r="AD10" s="204">
        <v>0.13384635205133849</v>
      </c>
      <c r="AE10" s="204">
        <v>7.9799291082401247E-2</v>
      </c>
      <c r="AF10" s="204">
        <v>4.8707343792020151E-3</v>
      </c>
      <c r="AG10" s="204">
        <v>9.7032709683282883E-2</v>
      </c>
      <c r="AH10" s="204">
        <v>0.1506773113685487</v>
      </c>
    </row>
    <row r="11" spans="1:34" x14ac:dyDescent="0.25">
      <c r="A11" s="198" t="s">
        <v>3</v>
      </c>
      <c r="B11" s="198" t="s">
        <v>49</v>
      </c>
      <c r="C11" s="199">
        <v>617.13684470265298</v>
      </c>
      <c r="D11" s="199">
        <v>679.99964057804527</v>
      </c>
      <c r="E11" s="199">
        <v>720.69405217435815</v>
      </c>
      <c r="F11" s="199">
        <v>673.01729653895836</v>
      </c>
      <c r="G11" s="199">
        <v>677.93744892929192</v>
      </c>
      <c r="H11" s="199">
        <v>657.37087384594861</v>
      </c>
      <c r="I11" s="199">
        <v>749.53768704437061</v>
      </c>
      <c r="J11" s="199">
        <v>764.88688377006997</v>
      </c>
      <c r="K11" s="199">
        <v>708.66927666630818</v>
      </c>
      <c r="L11" s="199">
        <v>743.11876732784935</v>
      </c>
      <c r="M11" s="199">
        <v>823.94480423075834</v>
      </c>
      <c r="N11" s="199">
        <v>892.37553211077261</v>
      </c>
      <c r="O11" s="170">
        <v>916.68177673333821</v>
      </c>
      <c r="P11" s="199">
        <v>733.50257179580558</v>
      </c>
      <c r="Q11" s="199">
        <v>993.10837756624164</v>
      </c>
      <c r="R11" s="199">
        <v>900.34864984192927</v>
      </c>
      <c r="S11" s="276">
        <v>100</v>
      </c>
      <c r="T11" s="200">
        <v>100</v>
      </c>
      <c r="U11" s="200">
        <v>100</v>
      </c>
      <c r="V11" s="200">
        <v>100</v>
      </c>
      <c r="W11" s="200">
        <v>100</v>
      </c>
      <c r="X11" s="200">
        <v>100</v>
      </c>
      <c r="Y11" s="200">
        <v>100</v>
      </c>
      <c r="Z11" s="200">
        <v>100</v>
      </c>
      <c r="AA11" s="200">
        <v>100</v>
      </c>
      <c r="AB11" s="200">
        <v>100</v>
      </c>
      <c r="AC11" s="200">
        <v>100</v>
      </c>
      <c r="AD11" s="200">
        <v>100</v>
      </c>
      <c r="AE11" s="200">
        <v>100</v>
      </c>
      <c r="AF11" s="200">
        <v>100</v>
      </c>
      <c r="AG11" s="200">
        <v>100</v>
      </c>
      <c r="AH11" s="200">
        <v>100</v>
      </c>
    </row>
    <row r="12" spans="1:34" x14ac:dyDescent="0.25">
      <c r="A12" s="183"/>
      <c r="B12" s="201" t="s">
        <v>60</v>
      </c>
      <c r="C12" s="203">
        <v>146.95720173743973</v>
      </c>
      <c r="D12" s="203">
        <v>152.41870266087824</v>
      </c>
      <c r="E12" s="203">
        <v>187.10558086704233</v>
      </c>
      <c r="F12" s="203">
        <v>180.56897419757524</v>
      </c>
      <c r="G12" s="203">
        <v>158.8861144798075</v>
      </c>
      <c r="H12" s="203">
        <v>172.57477146529237</v>
      </c>
      <c r="I12" s="203">
        <v>196.32956506311072</v>
      </c>
      <c r="J12" s="203">
        <v>195.98848885773577</v>
      </c>
      <c r="K12" s="203">
        <v>155.36899976722816</v>
      </c>
      <c r="L12" s="203">
        <v>148.64159785535014</v>
      </c>
      <c r="M12" s="203">
        <v>292.70306644023213</v>
      </c>
      <c r="N12" s="203">
        <v>317.77558971162404</v>
      </c>
      <c r="O12" s="271">
        <v>272.06811926793324</v>
      </c>
      <c r="P12" s="203">
        <v>290.02987241855658</v>
      </c>
      <c r="Q12" s="203">
        <v>503.80580579367779</v>
      </c>
      <c r="R12" s="271">
        <v>334.59136551411484</v>
      </c>
      <c r="S12" s="277">
        <v>23.812741533564765</v>
      </c>
      <c r="T12" s="204">
        <v>22.414526944648401</v>
      </c>
      <c r="U12" s="204">
        <v>25.961860001832747</v>
      </c>
      <c r="V12" s="204">
        <v>26.829767247612306</v>
      </c>
      <c r="W12" s="204">
        <v>23.436692386701171</v>
      </c>
      <c r="X12" s="204">
        <v>26.252269203173483</v>
      </c>
      <c r="Y12" s="204">
        <v>26.193421419180556</v>
      </c>
      <c r="Z12" s="204">
        <v>25.623199065948583</v>
      </c>
      <c r="AA12" s="204">
        <v>21.924049042750717</v>
      </c>
      <c r="AB12" s="204">
        <v>20.002401283693107</v>
      </c>
      <c r="AC12" s="204">
        <v>35.524596421662267</v>
      </c>
      <c r="AD12" s="204">
        <v>35.610074265480627</v>
      </c>
      <c r="AE12" s="204">
        <v>29.679669234558979</v>
      </c>
      <c r="AF12" s="204">
        <v>39.540402933896715</v>
      </c>
      <c r="AG12" s="204">
        <v>50.73019392186864</v>
      </c>
      <c r="AH12" s="204">
        <v>37.162422087583266</v>
      </c>
    </row>
    <row r="13" spans="1:34" x14ac:dyDescent="0.25">
      <c r="A13" s="183"/>
      <c r="B13" s="201" t="s">
        <v>61</v>
      </c>
      <c r="C13" s="258">
        <v>25.771892667498342</v>
      </c>
      <c r="D13" s="258">
        <v>38.2304931076035</v>
      </c>
      <c r="E13" s="259">
        <v>24.877179500000896</v>
      </c>
      <c r="F13" s="205">
        <v>16.90402676789148</v>
      </c>
      <c r="G13" s="202">
        <v>23.553088685997722</v>
      </c>
      <c r="H13" s="202">
        <v>15.270362621128728</v>
      </c>
      <c r="I13" s="202">
        <v>14.260852523350417</v>
      </c>
      <c r="J13" s="202">
        <v>12.507210809828976</v>
      </c>
      <c r="K13" s="202">
        <v>20.905938347513391</v>
      </c>
      <c r="L13" s="203">
        <v>29.920522701548723</v>
      </c>
      <c r="M13" s="203">
        <v>10.00080090502918</v>
      </c>
      <c r="N13" s="203">
        <v>19.162243484439117</v>
      </c>
      <c r="O13" s="271">
        <v>33.611689286116288</v>
      </c>
      <c r="P13" s="271">
        <v>16.135395767168568</v>
      </c>
      <c r="Q13" s="271">
        <v>20.65</v>
      </c>
      <c r="R13" s="271">
        <v>21.888934994084149</v>
      </c>
      <c r="S13" s="277">
        <v>4.1760418112640281</v>
      </c>
      <c r="T13" s="204">
        <v>5.6221343109983151</v>
      </c>
      <c r="U13" s="204">
        <v>3.4518363825739384</v>
      </c>
      <c r="V13" s="204">
        <v>2.5116779100361462</v>
      </c>
      <c r="W13" s="204">
        <v>3.4742274118647014</v>
      </c>
      <c r="X13" s="204">
        <v>2.3229448137532263</v>
      </c>
      <c r="Y13" s="204">
        <v>1.9026198108309678</v>
      </c>
      <c r="Z13" s="204">
        <v>1.6351713011709488</v>
      </c>
      <c r="AA13" s="204">
        <v>2.9500274720329656</v>
      </c>
      <c r="AB13" s="204">
        <v>4.0263446459761365</v>
      </c>
      <c r="AC13" s="204">
        <v>1.2137707348450373</v>
      </c>
      <c r="AD13" s="204">
        <v>2.147329548482114</v>
      </c>
      <c r="AE13" s="204">
        <v>3.6666692999935018</v>
      </c>
      <c r="AF13" s="204">
        <v>2.1997735778437573</v>
      </c>
      <c r="AG13" s="204">
        <v>2.0793299569786998</v>
      </c>
      <c r="AH13" s="204">
        <v>2.4311620834803387</v>
      </c>
    </row>
    <row r="14" spans="1:34" x14ac:dyDescent="0.25">
      <c r="A14" s="183"/>
      <c r="B14" s="201" t="s">
        <v>62</v>
      </c>
      <c r="C14" s="202">
        <v>355.35057052356899</v>
      </c>
      <c r="D14" s="202">
        <v>394.64161451633623</v>
      </c>
      <c r="E14" s="202">
        <v>399.03954732940053</v>
      </c>
      <c r="F14" s="202">
        <v>365.7565158936261</v>
      </c>
      <c r="G14" s="202">
        <v>369.31123350860918</v>
      </c>
      <c r="H14" s="202">
        <v>370.37737445601914</v>
      </c>
      <c r="I14" s="202">
        <v>409.30544892780927</v>
      </c>
      <c r="J14" s="202">
        <v>407.88068340135487</v>
      </c>
      <c r="K14" s="202">
        <v>390.07980514336361</v>
      </c>
      <c r="L14" s="202">
        <v>396.69352629459377</v>
      </c>
      <c r="M14" s="202">
        <v>404.98868016408534</v>
      </c>
      <c r="N14" s="272">
        <v>444.20828140043545</v>
      </c>
      <c r="O14" s="271">
        <v>493.10420540109823</v>
      </c>
      <c r="P14" s="271">
        <v>309.19</v>
      </c>
      <c r="Q14" s="271">
        <v>363.75637195015224</v>
      </c>
      <c r="R14" s="271">
        <v>406.07</v>
      </c>
      <c r="S14" s="277">
        <v>57.580514528310644</v>
      </c>
      <c r="T14" s="204">
        <v>58.035562221895354</v>
      </c>
      <c r="U14" s="204">
        <v>55.368785981441761</v>
      </c>
      <c r="V14" s="204">
        <v>54.345782459760883</v>
      </c>
      <c r="W14" s="204">
        <v>54.47570924012016</v>
      </c>
      <c r="X14" s="204">
        <v>56.34222463936166</v>
      </c>
      <c r="Y14" s="204">
        <v>54.607720999568564</v>
      </c>
      <c r="Z14" s="204">
        <v>53.325621350825315</v>
      </c>
      <c r="AA14" s="204">
        <v>55.043984265602766</v>
      </c>
      <c r="AB14" s="204">
        <v>53.382251093058507</v>
      </c>
      <c r="AC14" s="204">
        <v>49.152404151900214</v>
      </c>
      <c r="AD14" s="204">
        <v>49.778178066999587</v>
      </c>
      <c r="AE14" s="204">
        <v>53.792299347142112</v>
      </c>
      <c r="AF14" s="204">
        <v>42.152544774726863</v>
      </c>
      <c r="AG14" s="204">
        <v>36.628063982461896</v>
      </c>
      <c r="AH14" s="204">
        <v>45.101417108949086</v>
      </c>
    </row>
    <row r="15" spans="1:34" x14ac:dyDescent="0.25">
      <c r="A15" s="183"/>
      <c r="B15" s="201" t="s">
        <v>63</v>
      </c>
      <c r="C15" s="202">
        <v>87.639337804828685</v>
      </c>
      <c r="D15" s="202">
        <v>94.295256032392913</v>
      </c>
      <c r="E15" s="202">
        <v>108.64796881929121</v>
      </c>
      <c r="F15" s="202">
        <v>108.65954364458815</v>
      </c>
      <c r="G15" s="202">
        <v>122.71827672110861</v>
      </c>
      <c r="H15" s="202">
        <v>98.548378452323433</v>
      </c>
      <c r="I15" s="202">
        <v>127.87191323090332</v>
      </c>
      <c r="J15" s="202">
        <v>147.83400285877667</v>
      </c>
      <c r="K15" s="202">
        <v>141.65168802589923</v>
      </c>
      <c r="L15" s="202">
        <v>166.90229818265826</v>
      </c>
      <c r="M15" s="202">
        <v>115.79750532840929</v>
      </c>
      <c r="N15" s="202">
        <v>110.71964200429453</v>
      </c>
      <c r="O15" s="271">
        <v>116.31240414737681</v>
      </c>
      <c r="P15" s="203">
        <v>117.39925489134539</v>
      </c>
      <c r="Q15" s="203">
        <v>104.13484300613685</v>
      </c>
      <c r="R15" s="271">
        <v>136.4751396352996</v>
      </c>
      <c r="S15" s="277">
        <v>14.200956976901097</v>
      </c>
      <c r="T15" s="204">
        <v>13.866956746070574</v>
      </c>
      <c r="U15" s="204">
        <v>15.075463505144333</v>
      </c>
      <c r="V15" s="204">
        <v>16.145133892305289</v>
      </c>
      <c r="W15" s="204">
        <v>18.101710845878934</v>
      </c>
      <c r="X15" s="204">
        <v>14.991290666068927</v>
      </c>
      <c r="Y15" s="204">
        <v>17.060104573945679</v>
      </c>
      <c r="Z15" s="204">
        <v>19.327564113809085</v>
      </c>
      <c r="AA15" s="204">
        <v>19.98840540854982</v>
      </c>
      <c r="AB15" s="204">
        <v>22.459707050975911</v>
      </c>
      <c r="AC15" s="204">
        <v>14.05403671869972</v>
      </c>
      <c r="AD15" s="204">
        <v>12.407292448102515</v>
      </c>
      <c r="AE15" s="204">
        <v>12.688416754815885</v>
      </c>
      <c r="AF15" s="204">
        <v>16.00529560570202</v>
      </c>
      <c r="AG15" s="204">
        <v>10.485748117575508</v>
      </c>
      <c r="AH15" s="204">
        <v>15.158032353273368</v>
      </c>
    </row>
    <row r="16" spans="1:34" x14ac:dyDescent="0.25">
      <c r="A16" s="183"/>
      <c r="B16" s="201" t="s">
        <v>64</v>
      </c>
      <c r="C16" s="202">
        <v>1.4178419693172015</v>
      </c>
      <c r="D16" s="202">
        <v>0.41357426083433041</v>
      </c>
      <c r="E16" s="202">
        <v>1.0237756586232336</v>
      </c>
      <c r="F16" s="202">
        <v>1.1282360352773246</v>
      </c>
      <c r="G16" s="202">
        <v>3.4687355337687995</v>
      </c>
      <c r="H16" s="202">
        <v>0.59998685118502737</v>
      </c>
      <c r="I16" s="202">
        <v>1.7699072991968223</v>
      </c>
      <c r="J16" s="202">
        <v>0.67649784237368726</v>
      </c>
      <c r="K16" s="202">
        <v>0.66284538230380741</v>
      </c>
      <c r="L16" s="202">
        <v>0.96082229369850469</v>
      </c>
      <c r="M16" s="202">
        <v>0.45475139300232797</v>
      </c>
      <c r="N16" s="202">
        <v>0.5097755099794371</v>
      </c>
      <c r="O16" s="279">
        <v>1.5853586308136842</v>
      </c>
      <c r="P16" s="203">
        <v>0.74804871873493517</v>
      </c>
      <c r="Q16" s="203">
        <v>0.76135681627471508</v>
      </c>
      <c r="R16" s="203">
        <v>1.3232096984307622</v>
      </c>
      <c r="S16" s="277">
        <v>0.22974514995946191</v>
      </c>
      <c r="T16" s="204">
        <v>6.0819776387346987E-2</v>
      </c>
      <c r="U16" s="204">
        <v>0.14205412900723519</v>
      </c>
      <c r="V16" s="204">
        <v>0.16763849028537048</v>
      </c>
      <c r="W16" s="204">
        <v>0.51166011543501333</v>
      </c>
      <c r="X16" s="204">
        <v>9.1270677642713932E-2</v>
      </c>
      <c r="Y16" s="204">
        <v>0.23613319647422193</v>
      </c>
      <c r="Z16" s="204">
        <v>8.8444168246065394E-2</v>
      </c>
      <c r="AA16" s="204">
        <v>9.3533811063735747E-2</v>
      </c>
      <c r="AB16" s="204">
        <v>0.12929592629634246</v>
      </c>
      <c r="AC16" s="204">
        <v>5.5191972892757984E-2</v>
      </c>
      <c r="AD16" s="204">
        <v>5.7125670935154853E-2</v>
      </c>
      <c r="AE16" s="204">
        <v>0.17294536348952241</v>
      </c>
      <c r="AF16" s="204">
        <v>0.10198310783062653</v>
      </c>
      <c r="AG16" s="204">
        <v>7.6664021115251502E-2</v>
      </c>
      <c r="AH16" s="204">
        <v>0.14696636671394722</v>
      </c>
    </row>
    <row r="17" spans="1:34" x14ac:dyDescent="0.25">
      <c r="A17" s="198" t="s">
        <v>4</v>
      </c>
      <c r="B17" s="198" t="s">
        <v>49</v>
      </c>
      <c r="C17" s="199">
        <v>57.384609963211467</v>
      </c>
      <c r="D17" s="199">
        <v>69.948502593406857</v>
      </c>
      <c r="E17" s="199">
        <v>67.883888256695073</v>
      </c>
      <c r="F17" s="199">
        <v>72.129612149587857</v>
      </c>
      <c r="G17" s="199">
        <v>78.615177203029987</v>
      </c>
      <c r="H17" s="199">
        <v>79.239671809924204</v>
      </c>
      <c r="I17" s="199">
        <v>77.258902711026892</v>
      </c>
      <c r="J17" s="199">
        <v>113.44448745311824</v>
      </c>
      <c r="K17" s="199">
        <v>84.663396734238745</v>
      </c>
      <c r="L17" s="199">
        <v>89.244629908196146</v>
      </c>
      <c r="M17" s="199">
        <v>120.23440505670149</v>
      </c>
      <c r="N17" s="199">
        <v>87.332520691005342</v>
      </c>
      <c r="O17" s="170">
        <v>82.250976688083156</v>
      </c>
      <c r="P17" s="199">
        <v>62.646048475236768</v>
      </c>
      <c r="Q17" s="199">
        <v>79.358047833132005</v>
      </c>
      <c r="R17" s="199">
        <v>89.907653947286775</v>
      </c>
      <c r="S17" s="276">
        <v>100</v>
      </c>
      <c r="T17" s="200">
        <v>100</v>
      </c>
      <c r="U17" s="200">
        <v>100</v>
      </c>
      <c r="V17" s="200">
        <v>100</v>
      </c>
      <c r="W17" s="200">
        <v>100</v>
      </c>
      <c r="X17" s="200">
        <v>100</v>
      </c>
      <c r="Y17" s="200">
        <v>100</v>
      </c>
      <c r="Z17" s="200">
        <v>100</v>
      </c>
      <c r="AA17" s="200">
        <v>100</v>
      </c>
      <c r="AB17" s="200">
        <v>100</v>
      </c>
      <c r="AC17" s="200">
        <v>100</v>
      </c>
      <c r="AD17" s="200">
        <v>100</v>
      </c>
      <c r="AE17" s="200">
        <v>100</v>
      </c>
      <c r="AF17" s="200">
        <v>100</v>
      </c>
      <c r="AG17" s="200">
        <v>100</v>
      </c>
      <c r="AH17" s="200">
        <v>100</v>
      </c>
    </row>
    <row r="18" spans="1:34" x14ac:dyDescent="0.25">
      <c r="A18" s="183"/>
      <c r="B18" s="201" t="s">
        <v>60</v>
      </c>
      <c r="C18" s="203">
        <v>54.092882888355867</v>
      </c>
      <c r="D18" s="203">
        <v>66.337539795008823</v>
      </c>
      <c r="E18" s="203">
        <v>62.87816332715348</v>
      </c>
      <c r="F18" s="203">
        <v>65.832371305555</v>
      </c>
      <c r="G18" s="203">
        <v>73.763026022626335</v>
      </c>
      <c r="H18" s="203">
        <v>73.735335623216315</v>
      </c>
      <c r="I18" s="203">
        <v>72.973073490107325</v>
      </c>
      <c r="J18" s="203">
        <v>109.89504912992602</v>
      </c>
      <c r="K18" s="203">
        <v>81.308557398529985</v>
      </c>
      <c r="L18" s="203">
        <v>87.02335689057314</v>
      </c>
      <c r="M18" s="203">
        <v>118.26653767366923</v>
      </c>
      <c r="N18" s="271">
        <v>85.371734822965621</v>
      </c>
      <c r="O18" s="271">
        <v>79.060658323093108</v>
      </c>
      <c r="P18" s="203">
        <v>61.845819823418886</v>
      </c>
      <c r="Q18" s="203">
        <v>78.581281786719998</v>
      </c>
      <c r="R18" s="271">
        <v>89.27959557643463</v>
      </c>
      <c r="S18" s="277">
        <v>94.263745842368039</v>
      </c>
      <c r="T18" s="204">
        <v>94.837683918142375</v>
      </c>
      <c r="U18" s="204">
        <v>92.626048598434693</v>
      </c>
      <c r="V18" s="204">
        <v>91.26954844707447</v>
      </c>
      <c r="W18" s="204">
        <v>93.827971451526992</v>
      </c>
      <c r="X18" s="204">
        <v>93.053560090567515</v>
      </c>
      <c r="Y18" s="204">
        <v>94.45264031648243</v>
      </c>
      <c r="Z18" s="204">
        <v>96.871211283263932</v>
      </c>
      <c r="AA18" s="204">
        <v>96.037438296694248</v>
      </c>
      <c r="AB18" s="204">
        <v>97.511028932600226</v>
      </c>
      <c r="AC18" s="204">
        <v>98.363307588951571</v>
      </c>
      <c r="AD18" s="204">
        <v>97.754804450249125</v>
      </c>
      <c r="AE18" s="204">
        <v>96.121239536050069</v>
      </c>
      <c r="AF18" s="204">
        <v>98.722619109592841</v>
      </c>
      <c r="AG18" s="204">
        <v>99.02118806142343</v>
      </c>
      <c r="AH18" s="204">
        <v>99.301440596792375</v>
      </c>
    </row>
    <row r="19" spans="1:34" x14ac:dyDescent="0.25">
      <c r="A19" s="183"/>
      <c r="B19" s="201" t="s">
        <v>61</v>
      </c>
      <c r="C19" s="202">
        <v>0.1292135341393135</v>
      </c>
      <c r="D19" s="202">
        <v>6.5272942238806142E-2</v>
      </c>
      <c r="E19" s="202">
        <v>1.3590313584706339E-2</v>
      </c>
      <c r="F19" s="202">
        <v>7.4343844884865755E-3</v>
      </c>
      <c r="G19" s="202">
        <v>5.1794878538733158E-2</v>
      </c>
      <c r="H19" s="202">
        <v>9.9991465045053393E-2</v>
      </c>
      <c r="I19" s="203">
        <v>0.15632276394254399</v>
      </c>
      <c r="J19" s="203">
        <v>2.2198857745872425E-2</v>
      </c>
      <c r="K19" s="203">
        <v>4.403520959849732E-2</v>
      </c>
      <c r="L19" s="203">
        <v>8.2884081268222096E-2</v>
      </c>
      <c r="M19" s="203">
        <v>4.125484411141192E-2</v>
      </c>
      <c r="N19" s="271">
        <v>0.10135390226438251</v>
      </c>
      <c r="O19" s="271">
        <v>0.21906966912504677</v>
      </c>
      <c r="P19" s="271">
        <v>5.7107704562221348E-2</v>
      </c>
      <c r="Q19" s="203">
        <v>8.7528294544253871E-2</v>
      </c>
      <c r="R19" s="203">
        <v>0.11380425221275925</v>
      </c>
      <c r="S19" s="277">
        <v>0.22517105931738599</v>
      </c>
      <c r="T19" s="204">
        <v>9.3315710585287898E-2</v>
      </c>
      <c r="U19" s="204">
        <v>2.0019939832138282E-2</v>
      </c>
      <c r="V19" s="204">
        <v>1.0306979709066764E-2</v>
      </c>
      <c r="W19" s="204">
        <v>6.5884070203096723E-2</v>
      </c>
      <c r="X19" s="204">
        <v>0.1261886410697251</v>
      </c>
      <c r="Y19" s="204">
        <v>0.20233624664233368</v>
      </c>
      <c r="Z19" s="204">
        <v>1.9568035648313244E-2</v>
      </c>
      <c r="AA19" s="204">
        <v>5.2012098849193736E-2</v>
      </c>
      <c r="AB19" s="204">
        <v>9.2872906026371563E-2</v>
      </c>
      <c r="AC19" s="203">
        <v>3.4312012515848936E-2</v>
      </c>
      <c r="AD19" s="203">
        <v>0.11605516646311718</v>
      </c>
      <c r="AE19" s="203">
        <v>0.26634293955659061</v>
      </c>
      <c r="AF19" s="204">
        <v>9.1159308451506466E-2</v>
      </c>
      <c r="AG19" s="204">
        <v>0.11029542300272006</v>
      </c>
      <c r="AH19" s="204">
        <v>0.12657904774101117</v>
      </c>
    </row>
    <row r="20" spans="1:34" x14ac:dyDescent="0.25">
      <c r="A20" s="183"/>
      <c r="B20" s="201" t="s">
        <v>62</v>
      </c>
      <c r="C20" s="203">
        <v>0.37333840321040757</v>
      </c>
      <c r="D20" s="203">
        <v>0.34705930344444552</v>
      </c>
      <c r="E20" s="203">
        <v>0.90814647216488464</v>
      </c>
      <c r="F20" s="203">
        <v>3.7530777789385001</v>
      </c>
      <c r="G20" s="203">
        <v>3.6747216294314238</v>
      </c>
      <c r="H20" s="203">
        <v>4.6613672673213982</v>
      </c>
      <c r="I20" s="203">
        <v>3.0823959102476723</v>
      </c>
      <c r="J20" s="203">
        <v>2.2070655915532336</v>
      </c>
      <c r="K20" s="203">
        <v>2.1196270267556012</v>
      </c>
      <c r="L20" s="203">
        <v>0.99794575979355449</v>
      </c>
      <c r="M20" s="203">
        <v>0.98789982112829966</v>
      </c>
      <c r="N20" s="271">
        <v>0.66265590609972191</v>
      </c>
      <c r="O20" s="271">
        <v>2.3624996639664593</v>
      </c>
      <c r="P20" s="271">
        <v>0.51168490959856872</v>
      </c>
      <c r="Q20" s="203">
        <v>0.41605846437843946</v>
      </c>
      <c r="R20" s="203">
        <v>0.36366595090258569</v>
      </c>
      <c r="S20" s="277">
        <v>0.65058977215276004</v>
      </c>
      <c r="T20" s="204">
        <v>0.49616402149709254</v>
      </c>
      <c r="U20" s="204">
        <v>1.3377938351598744</v>
      </c>
      <c r="V20" s="204">
        <v>5.203241313921227</v>
      </c>
      <c r="W20" s="204">
        <v>4.6743157748549766</v>
      </c>
      <c r="X20" s="204">
        <v>5.8826180887054038</v>
      </c>
      <c r="Y20" s="204">
        <v>3.9896967237249314</v>
      </c>
      <c r="Z20" s="204">
        <v>1.9455027221708938</v>
      </c>
      <c r="AA20" s="204">
        <v>2.5035931801899962</v>
      </c>
      <c r="AB20" s="204">
        <v>1.1182137914854011</v>
      </c>
      <c r="AC20" s="204">
        <v>0.82164487000406816</v>
      </c>
      <c r="AD20" s="204">
        <v>0.75877336512968763</v>
      </c>
      <c r="AE20" s="204">
        <v>2.8723059094187602</v>
      </c>
      <c r="AF20" s="204">
        <v>0.81678720693904838</v>
      </c>
      <c r="AG20" s="204">
        <v>0.5242801149207893</v>
      </c>
      <c r="AH20" s="204">
        <v>0.40448831099052429</v>
      </c>
    </row>
    <row r="21" spans="1:34" x14ac:dyDescent="0.25">
      <c r="A21" s="183"/>
      <c r="B21" s="201" t="s">
        <v>63</v>
      </c>
      <c r="C21" s="203">
        <v>2.7891751375058829</v>
      </c>
      <c r="D21" s="203">
        <v>3.1984347300194043</v>
      </c>
      <c r="E21" s="203">
        <v>4.0839881437919976</v>
      </c>
      <c r="F21" s="203">
        <v>2.5367286806058567</v>
      </c>
      <c r="G21" s="203">
        <v>1.125634672433512</v>
      </c>
      <c r="H21" s="203">
        <v>0.74297745434144358</v>
      </c>
      <c r="I21" s="203">
        <v>1.0471105467293578</v>
      </c>
      <c r="J21" s="203">
        <v>1.3201738738931106</v>
      </c>
      <c r="K21" s="203">
        <v>1.1911770993546817</v>
      </c>
      <c r="L21" s="203">
        <v>1.1404431765612375</v>
      </c>
      <c r="M21" s="203">
        <v>0.93871271779255194</v>
      </c>
      <c r="N21" s="203">
        <v>1.1967760596756245</v>
      </c>
      <c r="O21" s="271">
        <v>0.60874903189854268</v>
      </c>
      <c r="P21" s="203">
        <v>0.23143603765709231</v>
      </c>
      <c r="Q21" s="203">
        <v>0.27317928748931469</v>
      </c>
      <c r="R21" s="203">
        <v>0.15058816773680603</v>
      </c>
      <c r="S21" s="277">
        <v>4.8604933261618175</v>
      </c>
      <c r="T21" s="204">
        <v>4.5725563971127512</v>
      </c>
      <c r="U21" s="204">
        <v>6.016137626573288</v>
      </c>
      <c r="V21" s="204">
        <v>3.5169032592952205</v>
      </c>
      <c r="W21" s="204">
        <v>1.4318287034149531</v>
      </c>
      <c r="X21" s="204">
        <v>0.93763317965735316</v>
      </c>
      <c r="Y21" s="204">
        <v>1.3553267131503117</v>
      </c>
      <c r="Z21" s="204">
        <v>1.1637179589168509</v>
      </c>
      <c r="AA21" s="204">
        <v>1.4069564242665893</v>
      </c>
      <c r="AB21" s="204">
        <v>1.2778843698880085</v>
      </c>
      <c r="AC21" s="204">
        <v>0.78073552852851336</v>
      </c>
      <c r="AD21" s="204">
        <v>1.3703670181580874</v>
      </c>
      <c r="AE21" s="204">
        <v>0.74011161497458622</v>
      </c>
      <c r="AF21" s="204">
        <v>0.36943437501660814</v>
      </c>
      <c r="AG21" s="204">
        <v>0.34423640065306932</v>
      </c>
      <c r="AH21" s="204">
        <v>0.1674920444760982</v>
      </c>
    </row>
    <row r="22" spans="1:34" ht="14.25" thickBot="1" x14ac:dyDescent="0.3">
      <c r="A22" s="206"/>
      <c r="B22" s="207" t="s">
        <v>64</v>
      </c>
      <c r="C22" s="208">
        <v>0</v>
      </c>
      <c r="D22" s="209">
        <v>1.9582269538349781E-4</v>
      </c>
      <c r="E22" s="209">
        <v>0</v>
      </c>
      <c r="F22" s="209">
        <v>0</v>
      </c>
      <c r="G22" s="209">
        <v>0</v>
      </c>
      <c r="H22" s="209">
        <v>0</v>
      </c>
      <c r="I22" s="209">
        <v>0</v>
      </c>
      <c r="J22" s="209">
        <v>0</v>
      </c>
      <c r="K22" s="209">
        <v>0</v>
      </c>
      <c r="L22" s="209">
        <v>0</v>
      </c>
      <c r="M22" s="209">
        <v>0</v>
      </c>
      <c r="N22" s="209">
        <v>0</v>
      </c>
      <c r="O22" s="208">
        <v>0</v>
      </c>
      <c r="P22" s="208">
        <v>0</v>
      </c>
      <c r="Q22" s="208">
        <v>0</v>
      </c>
      <c r="R22" s="208">
        <v>0</v>
      </c>
      <c r="S22" s="278">
        <v>0</v>
      </c>
      <c r="T22" s="210">
        <v>2.7995266249195662E-4</v>
      </c>
      <c r="U22" s="210">
        <v>0</v>
      </c>
      <c r="V22" s="210">
        <v>0</v>
      </c>
      <c r="W22" s="210">
        <v>0</v>
      </c>
      <c r="X22" s="210">
        <v>0</v>
      </c>
      <c r="Y22" s="210">
        <v>0</v>
      </c>
      <c r="Z22" s="210">
        <v>0</v>
      </c>
      <c r="AA22" s="210">
        <v>0</v>
      </c>
      <c r="AB22" s="210">
        <v>0</v>
      </c>
      <c r="AC22" s="210">
        <v>0</v>
      </c>
      <c r="AD22" s="210">
        <v>0</v>
      </c>
      <c r="AE22" s="210">
        <v>0</v>
      </c>
      <c r="AF22" s="210">
        <v>0</v>
      </c>
      <c r="AG22" s="210">
        <v>0</v>
      </c>
      <c r="AH22" s="210">
        <v>0</v>
      </c>
    </row>
    <row r="23" spans="1:34" x14ac:dyDescent="0.25">
      <c r="A23" s="211" t="s">
        <v>113</v>
      </c>
      <c r="B23" s="211"/>
      <c r="C23" s="212"/>
      <c r="D23" s="212"/>
      <c r="E23" s="212"/>
      <c r="F23" s="212"/>
      <c r="G23" s="212"/>
      <c r="H23" s="212"/>
      <c r="I23" s="212"/>
      <c r="AF23" s="204"/>
    </row>
    <row r="24" spans="1:34" x14ac:dyDescent="0.25">
      <c r="A24" s="49"/>
      <c r="B24" s="43"/>
      <c r="C24" s="213"/>
      <c r="D24" s="213"/>
      <c r="E24" s="213"/>
      <c r="F24" s="213"/>
      <c r="G24" s="213"/>
      <c r="H24" s="213"/>
      <c r="I24" s="214"/>
      <c r="J24" s="51"/>
      <c r="M24" s="213"/>
      <c r="N24" s="213"/>
      <c r="O24" s="213"/>
      <c r="S24" s="213"/>
      <c r="T24" s="25"/>
      <c r="U24" s="213"/>
    </row>
    <row r="25" spans="1:34" x14ac:dyDescent="0.25">
      <c r="A25" s="49" t="s">
        <v>103</v>
      </c>
      <c r="B25" s="43"/>
      <c r="C25" s="215"/>
      <c r="D25" s="215"/>
      <c r="E25" s="215"/>
      <c r="F25" s="215"/>
      <c r="G25" s="213"/>
      <c r="H25" s="214"/>
      <c r="I25" s="214"/>
      <c r="J25" s="213"/>
      <c r="K25" s="213"/>
      <c r="M25" s="213"/>
      <c r="N25" s="213"/>
      <c r="O25" s="213"/>
      <c r="Q25" s="213"/>
      <c r="S25" s="213"/>
      <c r="U25" s="213"/>
    </row>
    <row r="26" spans="1:34" x14ac:dyDescent="0.25"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O26" s="213"/>
      <c r="Q26" s="213"/>
      <c r="S26" s="213"/>
      <c r="T26" s="213"/>
    </row>
    <row r="27" spans="1:34" ht="15" x14ac:dyDescent="0.25">
      <c r="B27" s="262"/>
      <c r="C27" s="280"/>
      <c r="D27" s="280"/>
      <c r="E27" s="280"/>
      <c r="F27" s="280"/>
      <c r="G27" s="280"/>
      <c r="H27" s="280"/>
      <c r="I27" s="280"/>
      <c r="J27" s="280"/>
      <c r="K27" s="280"/>
      <c r="L27" s="280"/>
      <c r="M27" s="280"/>
      <c r="N27" s="281"/>
      <c r="O27" s="281"/>
      <c r="P27" s="281"/>
      <c r="Q27" s="213"/>
    </row>
    <row r="28" spans="1:34" x14ac:dyDescent="0.25">
      <c r="C28" s="282"/>
      <c r="D28" s="282"/>
      <c r="E28" s="282"/>
      <c r="F28" s="282"/>
      <c r="G28" s="282"/>
      <c r="H28" s="282"/>
      <c r="I28" s="282"/>
      <c r="J28" s="282"/>
      <c r="K28" s="282"/>
      <c r="L28" s="282"/>
      <c r="M28" s="282"/>
      <c r="N28" s="281"/>
      <c r="O28" s="281"/>
      <c r="P28" s="281"/>
    </row>
    <row r="29" spans="1:34" x14ac:dyDescent="0.25">
      <c r="C29" s="281"/>
      <c r="D29" s="281"/>
      <c r="E29" s="281"/>
      <c r="F29" s="281"/>
      <c r="G29" s="281"/>
      <c r="H29" s="281"/>
      <c r="I29" s="281"/>
      <c r="J29" s="281"/>
      <c r="K29" s="281"/>
      <c r="L29" s="281"/>
      <c r="M29" s="281"/>
      <c r="N29" s="281"/>
      <c r="O29" s="281"/>
      <c r="P29" s="281"/>
    </row>
    <row r="30" spans="1:34" ht="15.75" x14ac:dyDescent="0.25">
      <c r="C30" s="263"/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3"/>
      <c r="O30" s="263"/>
      <c r="P30" s="263"/>
      <c r="Q30" s="263"/>
      <c r="R30" s="263"/>
    </row>
    <row r="31" spans="1:34" x14ac:dyDescent="0.25">
      <c r="C31" s="216"/>
      <c r="D31" s="216"/>
      <c r="E31" s="216"/>
      <c r="F31" s="216"/>
      <c r="G31" s="216"/>
      <c r="H31" s="216"/>
      <c r="I31" s="216"/>
      <c r="J31" s="216"/>
      <c r="K31" s="216"/>
      <c r="L31" s="216"/>
      <c r="M31" s="216"/>
      <c r="N31" s="216"/>
      <c r="O31" s="216"/>
      <c r="P31" s="216"/>
      <c r="Q31" s="216"/>
      <c r="R31" s="216"/>
    </row>
    <row r="32" spans="1:34" x14ac:dyDescent="0.25">
      <c r="C32" s="216"/>
      <c r="D32" s="216"/>
      <c r="E32" s="216"/>
      <c r="F32" s="216"/>
      <c r="G32" s="216"/>
      <c r="H32" s="216"/>
      <c r="I32" s="216"/>
      <c r="J32" s="216"/>
      <c r="K32" s="216"/>
      <c r="L32" s="216"/>
      <c r="M32" s="216"/>
      <c r="N32" s="216"/>
      <c r="O32" s="216"/>
      <c r="P32" s="216"/>
      <c r="Q32" s="216"/>
      <c r="R32" s="216"/>
    </row>
    <row r="33" spans="3:9" x14ac:dyDescent="0.25">
      <c r="C33" s="216"/>
      <c r="D33" s="216"/>
      <c r="E33" s="216"/>
      <c r="F33" s="216"/>
      <c r="G33" s="216"/>
      <c r="H33" s="216"/>
      <c r="I33" s="2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8"/>
  <sheetViews>
    <sheetView workbookViewId="0">
      <selection activeCell="G5" sqref="G5"/>
    </sheetView>
  </sheetViews>
  <sheetFormatPr defaultColWidth="25" defaultRowHeight="15" x14ac:dyDescent="0.25"/>
  <sheetData>
    <row r="1" spans="1:6" ht="16.5" thickTop="1" thickBot="1" x14ac:dyDescent="0.3">
      <c r="A1" s="1" t="s">
        <v>6</v>
      </c>
      <c r="B1" s="2" t="s">
        <v>7</v>
      </c>
      <c r="C1" s="2" t="s">
        <v>8</v>
      </c>
      <c r="D1" s="2" t="s">
        <v>9</v>
      </c>
      <c r="E1" s="2" t="s">
        <v>10</v>
      </c>
      <c r="F1" s="3" t="s">
        <v>11</v>
      </c>
    </row>
    <row r="2" spans="1:6" ht="79.5" thickBot="1" x14ac:dyDescent="0.3">
      <c r="A2" s="4" t="s">
        <v>12</v>
      </c>
      <c r="B2" s="5">
        <v>5</v>
      </c>
      <c r="C2" s="6">
        <v>103</v>
      </c>
      <c r="D2" s="8">
        <v>27896</v>
      </c>
      <c r="E2" s="8">
        <f>B2*C2*D2</f>
        <v>14366440</v>
      </c>
      <c r="F2" s="9" t="s">
        <v>13</v>
      </c>
    </row>
    <row r="3" spans="1:6" ht="79.5" thickBot="1" x14ac:dyDescent="0.3">
      <c r="A3" s="4" t="s">
        <v>14</v>
      </c>
      <c r="B3" s="10">
        <v>22</v>
      </c>
      <c r="C3" s="11">
        <v>103</v>
      </c>
      <c r="D3" s="12">
        <v>25284</v>
      </c>
      <c r="E3" s="12">
        <f>B3*C3*D3</f>
        <v>57293544</v>
      </c>
      <c r="F3" s="9" t="s">
        <v>15</v>
      </c>
    </row>
    <row r="4" spans="1:6" ht="79.5" thickBot="1" x14ac:dyDescent="0.3">
      <c r="A4" s="4" t="s">
        <v>16</v>
      </c>
      <c r="B4" s="10">
        <v>83</v>
      </c>
      <c r="C4" s="11">
        <v>103</v>
      </c>
      <c r="D4" s="12">
        <v>22672</v>
      </c>
      <c r="E4" s="12">
        <f>B4*C4*D4</f>
        <v>193822928</v>
      </c>
      <c r="F4" s="13" t="s">
        <v>17</v>
      </c>
    </row>
    <row r="5" spans="1:6" ht="79.5" thickBot="1" x14ac:dyDescent="0.3">
      <c r="A5" s="4" t="s">
        <v>18</v>
      </c>
      <c r="B5" s="10">
        <v>8</v>
      </c>
      <c r="C5" s="11">
        <v>103</v>
      </c>
      <c r="D5" s="12">
        <v>25284</v>
      </c>
      <c r="E5" s="12">
        <f>B5*C5*D5</f>
        <v>20834016</v>
      </c>
      <c r="F5" s="13" t="s">
        <v>17</v>
      </c>
    </row>
    <row r="6" spans="1:6" ht="15.75" thickBot="1" x14ac:dyDescent="0.3">
      <c r="A6" s="14" t="s">
        <v>19</v>
      </c>
      <c r="B6" s="15"/>
      <c r="C6" s="16"/>
      <c r="D6" s="16"/>
      <c r="E6" s="17">
        <f>SUM(E2:E5)</f>
        <v>286316928</v>
      </c>
      <c r="F6" s="18"/>
    </row>
    <row r="7" spans="1:6" ht="15.75" thickTop="1" x14ac:dyDescent="0.25">
      <c r="E7" s="7">
        <v>286316928</v>
      </c>
    </row>
    <row r="8" spans="1:6" x14ac:dyDescent="0.25">
      <c r="E8" s="19">
        <v>411841840</v>
      </c>
      <c r="F8" s="7">
        <f>E8-E6</f>
        <v>125524912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92D050"/>
  </sheetPr>
  <dimension ref="A1:AL286"/>
  <sheetViews>
    <sheetView topLeftCell="B4" workbookViewId="0">
      <selection activeCell="S6" sqref="S6"/>
    </sheetView>
  </sheetViews>
  <sheetFormatPr defaultRowHeight="13.5" x14ac:dyDescent="0.25"/>
  <cols>
    <col min="1" max="1" width="24.5703125" style="43" customWidth="1"/>
    <col min="2" max="2" width="9.7109375" style="43" bestFit="1" customWidth="1"/>
    <col min="3" max="3" width="8.5703125" style="43" customWidth="1"/>
    <col min="4" max="4" width="8.42578125" style="43" customWidth="1"/>
    <col min="5" max="5" width="8" style="43" customWidth="1"/>
    <col min="6" max="6" width="8.28515625" style="43" customWidth="1"/>
    <col min="7" max="7" width="8.140625" style="43" customWidth="1"/>
    <col min="8" max="8" width="8" style="43" customWidth="1"/>
    <col min="9" max="9" width="8.140625" style="43" customWidth="1"/>
    <col min="10" max="10" width="7.42578125" style="43" customWidth="1"/>
    <col min="11" max="11" width="7.5703125" style="43" customWidth="1"/>
    <col min="12" max="17" width="8" style="43" customWidth="1"/>
    <col min="18" max="18" width="13.7109375" style="43" customWidth="1"/>
    <col min="19" max="19" width="13" style="43" customWidth="1"/>
    <col min="20" max="20" width="14.5703125" style="43" customWidth="1"/>
    <col min="21" max="21" width="9.85546875" style="43" customWidth="1"/>
    <col min="22" max="25" width="9" style="43" customWidth="1"/>
    <col min="26" max="26" width="15.28515625" style="43" customWidth="1"/>
    <col min="27" max="28" width="17" style="43" bestFit="1" customWidth="1"/>
    <col min="29" max="29" width="17.28515625" style="107" customWidth="1"/>
    <col min="30" max="38" width="9.140625" style="107"/>
    <col min="39" max="16384" width="9.140625" style="43"/>
  </cols>
  <sheetData>
    <row r="1" spans="1:38" x14ac:dyDescent="0.25">
      <c r="A1" s="122" t="s">
        <v>41</v>
      </c>
    </row>
    <row r="3" spans="1:38" x14ac:dyDescent="0.25">
      <c r="A3" s="59" t="s">
        <v>131</v>
      </c>
    </row>
    <row r="4" spans="1:38" x14ac:dyDescent="0.25"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251"/>
      <c r="M4" s="255"/>
      <c r="N4" s="267"/>
      <c r="O4" s="275"/>
      <c r="P4" s="284"/>
      <c r="Q4" s="286"/>
      <c r="Z4" s="120"/>
    </row>
    <row r="5" spans="1:38" x14ac:dyDescent="0.25">
      <c r="A5" s="217" t="s">
        <v>42</v>
      </c>
      <c r="B5" s="132" t="s">
        <v>69</v>
      </c>
      <c r="C5" s="132" t="s">
        <v>91</v>
      </c>
      <c r="D5" s="132" t="s">
        <v>93</v>
      </c>
      <c r="E5" s="132" t="s">
        <v>94</v>
      </c>
      <c r="F5" s="132" t="s">
        <v>96</v>
      </c>
      <c r="G5" s="132" t="s">
        <v>100</v>
      </c>
      <c r="H5" s="132" t="s">
        <v>101</v>
      </c>
      <c r="I5" s="132" t="s">
        <v>102</v>
      </c>
      <c r="J5" s="132" t="s">
        <v>105</v>
      </c>
      <c r="K5" s="132" t="s">
        <v>106</v>
      </c>
      <c r="L5" s="132" t="s">
        <v>116</v>
      </c>
      <c r="M5" s="132" t="s">
        <v>119</v>
      </c>
      <c r="N5" s="132" t="s">
        <v>122</v>
      </c>
      <c r="O5" s="132" t="s">
        <v>123</v>
      </c>
      <c r="P5" s="132" t="s">
        <v>125</v>
      </c>
      <c r="Q5" s="132" t="s">
        <v>130</v>
      </c>
      <c r="R5" s="133" t="s">
        <v>132</v>
      </c>
      <c r="S5" s="134" t="s">
        <v>133</v>
      </c>
      <c r="T5" s="134" t="s">
        <v>134</v>
      </c>
      <c r="U5" s="107"/>
      <c r="V5" s="218"/>
      <c r="W5" s="136"/>
      <c r="X5" s="136"/>
      <c r="Y5" s="136"/>
      <c r="Z5" s="136"/>
      <c r="AA5" s="136"/>
      <c r="AB5" s="136"/>
      <c r="AC5" s="136"/>
      <c r="AE5" s="43"/>
      <c r="AF5" s="43"/>
      <c r="AG5" s="43"/>
      <c r="AH5" s="43"/>
      <c r="AI5" s="43"/>
      <c r="AJ5" s="43"/>
      <c r="AK5" s="43"/>
      <c r="AL5" s="43"/>
    </row>
    <row r="6" spans="1:38" x14ac:dyDescent="0.25">
      <c r="A6" s="217" t="s">
        <v>43</v>
      </c>
      <c r="B6" s="168">
        <v>143.77948794576142</v>
      </c>
      <c r="C6" s="168">
        <v>160.97634646633153</v>
      </c>
      <c r="D6" s="168">
        <v>192.62288034559828</v>
      </c>
      <c r="E6" s="168">
        <v>185.37118752019603</v>
      </c>
      <c r="F6" s="168">
        <v>175.50271562851825</v>
      </c>
      <c r="G6" s="168">
        <v>179.29187144612879</v>
      </c>
      <c r="H6" s="168">
        <v>178.64726072217951</v>
      </c>
      <c r="I6" s="168">
        <v>164.2269377150416</v>
      </c>
      <c r="J6" s="168">
        <v>142.4668936094767</v>
      </c>
      <c r="K6" s="168">
        <v>179.03119044485632</v>
      </c>
      <c r="L6" s="168">
        <v>221.37883188782456</v>
      </c>
      <c r="M6" s="168">
        <v>241.36033469931789</v>
      </c>
      <c r="N6" s="168">
        <v>207.95306825331528</v>
      </c>
      <c r="O6" s="168">
        <v>217.21163920835576</v>
      </c>
      <c r="P6" s="168">
        <v>428.77636662540817</v>
      </c>
      <c r="Q6" s="168">
        <v>241.34968894638098</v>
      </c>
      <c r="R6" s="138">
        <v>100</v>
      </c>
      <c r="S6" s="139">
        <v>-0.43711988875256447</v>
      </c>
      <c r="T6" s="139">
        <v>-4.4107301020113177E-5</v>
      </c>
      <c r="U6" s="107"/>
      <c r="V6" s="127"/>
      <c r="W6" s="127"/>
      <c r="X6" s="127"/>
      <c r="Y6" s="127"/>
      <c r="Z6" s="127"/>
      <c r="AA6" s="127"/>
      <c r="AB6" s="127"/>
      <c r="AC6" s="127"/>
      <c r="AE6" s="43"/>
      <c r="AF6" s="43"/>
      <c r="AG6" s="43"/>
      <c r="AH6" s="43"/>
      <c r="AI6" s="43"/>
      <c r="AJ6" s="43"/>
      <c r="AK6" s="43"/>
      <c r="AL6" s="43"/>
    </row>
    <row r="7" spans="1:38" x14ac:dyDescent="0.25">
      <c r="A7" s="218"/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20"/>
      <c r="S7" s="172"/>
      <c r="T7" s="172"/>
      <c r="U7" s="107"/>
      <c r="V7" s="127"/>
      <c r="W7" s="127"/>
      <c r="X7" s="127"/>
      <c r="Y7" s="127"/>
      <c r="Z7" s="127"/>
      <c r="AA7" s="127"/>
      <c r="AB7" s="127"/>
      <c r="AC7" s="127"/>
      <c r="AE7" s="43"/>
      <c r="AF7" s="43"/>
      <c r="AG7" s="43"/>
      <c r="AH7" s="43"/>
      <c r="AI7" s="43"/>
      <c r="AJ7" s="43"/>
      <c r="AK7" s="43"/>
      <c r="AL7" s="43"/>
    </row>
    <row r="8" spans="1:38" x14ac:dyDescent="0.25">
      <c r="A8" s="43" t="s">
        <v>24</v>
      </c>
      <c r="B8" s="51">
        <v>2.0625885767963061</v>
      </c>
      <c r="C8" s="51">
        <v>10.374805197174652</v>
      </c>
      <c r="D8" s="51">
        <v>2.4424157341944501</v>
      </c>
      <c r="E8" s="51">
        <v>18.130534552688935</v>
      </c>
      <c r="F8" s="51">
        <v>2.5499995333913201</v>
      </c>
      <c r="G8" s="51">
        <v>12.057125157467253</v>
      </c>
      <c r="H8" s="51">
        <v>7.821302613593029</v>
      </c>
      <c r="I8" s="51">
        <v>17.829111809485386</v>
      </c>
      <c r="J8" s="51">
        <v>15.906724814597785</v>
      </c>
      <c r="K8" s="51">
        <v>34.928842395809184</v>
      </c>
      <c r="L8" s="51">
        <v>131.44267090410668</v>
      </c>
      <c r="M8" s="51">
        <v>149.90135305313535</v>
      </c>
      <c r="N8" s="51">
        <v>118.2622960184998</v>
      </c>
      <c r="O8" s="51">
        <v>118.16091682335639</v>
      </c>
      <c r="P8" s="51">
        <v>297.08944261532855</v>
      </c>
      <c r="Q8" s="51">
        <v>134.21459990089119</v>
      </c>
      <c r="R8" s="143">
        <v>55.610015694160985</v>
      </c>
      <c r="S8" s="147">
        <v>-0.54823504087059649</v>
      </c>
      <c r="T8" s="147">
        <v>-0.10464717517715605</v>
      </c>
      <c r="U8" s="107"/>
      <c r="V8" s="127"/>
      <c r="W8" s="127"/>
      <c r="X8" s="127"/>
      <c r="Y8" s="127"/>
      <c r="Z8" s="127"/>
      <c r="AA8" s="127"/>
      <c r="AB8" s="127"/>
      <c r="AC8" s="127"/>
      <c r="AE8" s="43"/>
      <c r="AF8" s="43"/>
      <c r="AG8" s="43"/>
      <c r="AH8" s="43"/>
      <c r="AI8" s="43"/>
      <c r="AJ8" s="43"/>
      <c r="AK8" s="43"/>
      <c r="AL8" s="43"/>
    </row>
    <row r="9" spans="1:38" x14ac:dyDescent="0.25">
      <c r="A9" s="43" t="s">
        <v>23</v>
      </c>
      <c r="B9" s="51">
        <v>11.614090893293755</v>
      </c>
      <c r="C9" s="51">
        <v>13.30211463724101</v>
      </c>
      <c r="D9" s="51">
        <v>16.058042765015678</v>
      </c>
      <c r="E9" s="51">
        <v>16.283093310118943</v>
      </c>
      <c r="F9" s="51">
        <v>14.624734965646063</v>
      </c>
      <c r="G9" s="51">
        <v>16.350676958996477</v>
      </c>
      <c r="H9" s="51">
        <v>18.846912559306553</v>
      </c>
      <c r="I9" s="51">
        <v>14.888849204624526</v>
      </c>
      <c r="J9" s="51">
        <v>15.162498701818713</v>
      </c>
      <c r="K9" s="51">
        <v>14.302256050710223</v>
      </c>
      <c r="L9" s="51">
        <v>16.149595818457808</v>
      </c>
      <c r="M9" s="51">
        <v>16.469634653570893</v>
      </c>
      <c r="N9" s="51">
        <v>19.797367931344397</v>
      </c>
      <c r="O9" s="51">
        <v>17.532637384817523</v>
      </c>
      <c r="P9" s="51">
        <v>26.822685260218861</v>
      </c>
      <c r="Q9" s="51">
        <v>24.232181697352718</v>
      </c>
      <c r="R9" s="143">
        <v>10.040278818315038</v>
      </c>
      <c r="S9" s="147">
        <v>-9.6578830110949365E-2</v>
      </c>
      <c r="T9" s="147">
        <v>0.47132478692226343</v>
      </c>
      <c r="U9" s="107"/>
      <c r="V9" s="127"/>
      <c r="W9" s="127"/>
      <c r="X9" s="127"/>
      <c r="Y9" s="127"/>
      <c r="Z9" s="127"/>
      <c r="AA9" s="127"/>
      <c r="AB9" s="127"/>
      <c r="AC9" s="127"/>
      <c r="AE9" s="43"/>
      <c r="AF9" s="43"/>
      <c r="AG9" s="43"/>
      <c r="AH9" s="43"/>
      <c r="AI9" s="43"/>
      <c r="AJ9" s="43"/>
      <c r="AK9" s="43"/>
      <c r="AL9" s="43"/>
    </row>
    <row r="10" spans="1:38" x14ac:dyDescent="0.25">
      <c r="A10" s="43" t="s">
        <v>26</v>
      </c>
      <c r="B10" s="51">
        <v>6.3123428664313721</v>
      </c>
      <c r="C10" s="51">
        <v>7.0725955065685842</v>
      </c>
      <c r="D10" s="51">
        <v>13.525601897480433</v>
      </c>
      <c r="E10" s="51">
        <v>12.846482530364691</v>
      </c>
      <c r="F10" s="51">
        <v>7.5607108539944274</v>
      </c>
      <c r="G10" s="51">
        <v>8.4810041031523102</v>
      </c>
      <c r="H10" s="51">
        <v>13.767185692455795</v>
      </c>
      <c r="I10" s="51">
        <v>13.426748746486593</v>
      </c>
      <c r="J10" s="51">
        <v>5.7798421807594931</v>
      </c>
      <c r="K10" s="51">
        <v>8.1336829606010976</v>
      </c>
      <c r="L10" s="51">
        <v>13.014323869939691</v>
      </c>
      <c r="M10" s="51">
        <v>10.656048648153149</v>
      </c>
      <c r="N10" s="51">
        <v>4.4691934674807072</v>
      </c>
      <c r="O10" s="51">
        <v>5.4261625792682491</v>
      </c>
      <c r="P10" s="51">
        <v>7.9042920381643027</v>
      </c>
      <c r="Q10" s="51">
        <v>9.0694482517336876</v>
      </c>
      <c r="R10" s="143">
        <v>3.7578039944143398</v>
      </c>
      <c r="S10" s="147">
        <v>0.14740804210467684</v>
      </c>
      <c r="T10" s="147">
        <v>-0.14889200010310044</v>
      </c>
      <c r="U10" s="107"/>
      <c r="V10" s="127"/>
      <c r="W10" s="127"/>
      <c r="X10" s="127"/>
      <c r="Y10" s="127"/>
      <c r="Z10" s="127"/>
      <c r="AA10" s="127"/>
      <c r="AB10" s="127"/>
      <c r="AC10" s="127"/>
      <c r="AE10" s="43"/>
      <c r="AF10" s="43"/>
      <c r="AG10" s="43"/>
      <c r="AH10" s="43"/>
      <c r="AI10" s="43"/>
      <c r="AJ10" s="43"/>
      <c r="AK10" s="43"/>
      <c r="AL10" s="43"/>
    </row>
    <row r="11" spans="1:38" x14ac:dyDescent="0.25">
      <c r="A11" s="43" t="s">
        <v>38</v>
      </c>
      <c r="B11" s="51">
        <v>0.40692920773976887</v>
      </c>
      <c r="C11" s="51">
        <v>8.3273328099455117</v>
      </c>
      <c r="D11" s="51">
        <v>0.20121089352065283</v>
      </c>
      <c r="E11" s="51">
        <v>0.3231454105992998</v>
      </c>
      <c r="F11" s="51">
        <v>0.96355345003674775</v>
      </c>
      <c r="G11" s="51">
        <v>7.0966755635429175</v>
      </c>
      <c r="H11" s="51">
        <v>0.70170300450684342</v>
      </c>
      <c r="I11" s="51">
        <v>1.4800886493346155</v>
      </c>
      <c r="J11" s="51">
        <v>1.3308885782202859</v>
      </c>
      <c r="K11" s="51">
        <v>1.4635314442605001</v>
      </c>
      <c r="L11" s="51">
        <v>1.8578896407412351</v>
      </c>
      <c r="M11" s="51">
        <v>1.9950662961473464</v>
      </c>
      <c r="N11" s="51">
        <v>1.4591225011248548</v>
      </c>
      <c r="O11" s="51">
        <v>1.6356874129093653</v>
      </c>
      <c r="P11" s="51">
        <v>3.7463889195897484</v>
      </c>
      <c r="Q11" s="51">
        <v>8.7887225008835621</v>
      </c>
      <c r="R11" s="143">
        <v>3.6414890523584194</v>
      </c>
      <c r="S11" s="147">
        <v>1.3459183468453082</v>
      </c>
      <c r="T11" s="147">
        <v>3.4052282963505425</v>
      </c>
      <c r="U11" s="107"/>
      <c r="V11" s="127"/>
      <c r="W11" s="127"/>
      <c r="X11" s="127"/>
      <c r="Y11" s="127"/>
      <c r="Z11" s="127"/>
      <c r="AA11" s="127"/>
      <c r="AB11" s="127"/>
      <c r="AC11" s="127"/>
      <c r="AE11" s="43"/>
      <c r="AF11" s="43"/>
      <c r="AG11" s="43"/>
      <c r="AH11" s="43"/>
      <c r="AI11" s="43"/>
      <c r="AJ11" s="43"/>
      <c r="AK11" s="43"/>
      <c r="AL11" s="43"/>
    </row>
    <row r="12" spans="1:38" x14ac:dyDescent="0.25">
      <c r="A12" s="43" t="s">
        <v>40</v>
      </c>
      <c r="B12" s="51">
        <v>6.5675418704965569</v>
      </c>
      <c r="C12" s="51">
        <v>5.6965347549185559</v>
      </c>
      <c r="D12" s="51">
        <v>6.1653244629636825</v>
      </c>
      <c r="E12" s="51">
        <v>6.8159478495083095</v>
      </c>
      <c r="F12" s="51">
        <v>4.2856074095198311</v>
      </c>
      <c r="G12" s="51">
        <v>3.8910453805686025</v>
      </c>
      <c r="H12" s="51">
        <v>9.3492925465361036</v>
      </c>
      <c r="I12" s="51">
        <v>3.8080840216224754</v>
      </c>
      <c r="J12" s="51">
        <v>2.4740060826463468</v>
      </c>
      <c r="K12" s="51">
        <v>1.2765537157006612</v>
      </c>
      <c r="L12" s="51">
        <v>2.8030906175447661</v>
      </c>
      <c r="M12" s="51">
        <v>5.8928848033408627</v>
      </c>
      <c r="N12" s="51">
        <v>1.9316595953490019</v>
      </c>
      <c r="O12" s="51">
        <v>1.4861202068385775</v>
      </c>
      <c r="P12" s="51">
        <v>7.8204882044960993</v>
      </c>
      <c r="Q12" s="51">
        <v>7.8699786164568231</v>
      </c>
      <c r="R12" s="143">
        <v>3.2608198712886027</v>
      </c>
      <c r="S12" s="147">
        <v>6.3283021042435106E-3</v>
      </c>
      <c r="T12" s="147">
        <v>0.33550525406420362</v>
      </c>
      <c r="U12" s="107"/>
      <c r="V12" s="127"/>
      <c r="W12" s="127"/>
      <c r="X12" s="127"/>
      <c r="Y12" s="127"/>
      <c r="Z12" s="127"/>
      <c r="AA12" s="127"/>
      <c r="AB12" s="127"/>
      <c r="AC12" s="127"/>
      <c r="AE12" s="43"/>
      <c r="AF12" s="43"/>
      <c r="AG12" s="43"/>
      <c r="AH12" s="43"/>
      <c r="AI12" s="43"/>
      <c r="AJ12" s="43"/>
      <c r="AK12" s="43"/>
      <c r="AL12" s="43"/>
    </row>
    <row r="13" spans="1:38" x14ac:dyDescent="0.25">
      <c r="A13" s="43" t="s">
        <v>104</v>
      </c>
      <c r="B13" s="51">
        <v>9.5672756376744772</v>
      </c>
      <c r="C13" s="51">
        <v>11.588944883860025</v>
      </c>
      <c r="D13" s="51">
        <v>10.101162021434074</v>
      </c>
      <c r="E13" s="51">
        <v>8.4244461549497647</v>
      </c>
      <c r="F13" s="51">
        <v>10.43251191940273</v>
      </c>
      <c r="G13" s="51">
        <v>12.13373211582857</v>
      </c>
      <c r="H13" s="51">
        <v>10.133854049476616</v>
      </c>
      <c r="I13" s="51">
        <v>8.735670906172313</v>
      </c>
      <c r="J13" s="51">
        <v>10.191497210575662</v>
      </c>
      <c r="K13" s="51">
        <v>10.180917933545253</v>
      </c>
      <c r="L13" s="51">
        <v>9.8986248693635837</v>
      </c>
      <c r="M13" s="51">
        <v>9.0058248174945295</v>
      </c>
      <c r="N13" s="51">
        <v>10.867872904657421</v>
      </c>
      <c r="O13" s="51">
        <v>9.3906643399934211</v>
      </c>
      <c r="P13" s="51">
        <v>6.4917784863377088</v>
      </c>
      <c r="Q13" s="51">
        <v>5.9748271120109253</v>
      </c>
      <c r="R13" s="143">
        <v>2.4755893152770181</v>
      </c>
      <c r="S13" s="147">
        <v>-7.9631702685902694E-2</v>
      </c>
      <c r="T13" s="147">
        <v>-0.33655970073897623</v>
      </c>
      <c r="U13" s="107"/>
      <c r="V13" s="127"/>
      <c r="W13" s="127"/>
      <c r="X13" s="127"/>
      <c r="Y13" s="127"/>
      <c r="Z13" s="127"/>
      <c r="AA13" s="127"/>
      <c r="AB13" s="127"/>
      <c r="AC13" s="127"/>
      <c r="AE13" s="43"/>
      <c r="AF13" s="43"/>
      <c r="AG13" s="43"/>
      <c r="AH13" s="43"/>
      <c r="AI13" s="43"/>
      <c r="AJ13" s="43"/>
      <c r="AK13" s="43"/>
      <c r="AL13" s="43"/>
    </row>
    <row r="14" spans="1:38" x14ac:dyDescent="0.25">
      <c r="A14" s="43" t="s">
        <v>39</v>
      </c>
      <c r="B14" s="51">
        <v>3.3301164230643692</v>
      </c>
      <c r="C14" s="51">
        <v>2.6199091829981636</v>
      </c>
      <c r="D14" s="51">
        <v>10.386097909677972</v>
      </c>
      <c r="E14" s="51">
        <v>10.465057018096887</v>
      </c>
      <c r="F14" s="51">
        <v>8.3952503062789905</v>
      </c>
      <c r="G14" s="51">
        <v>7.4578703323810043</v>
      </c>
      <c r="H14" s="51">
        <v>12.306259399927685</v>
      </c>
      <c r="I14" s="51">
        <v>11.390677654368195</v>
      </c>
      <c r="J14" s="51">
        <v>9.1341461200683103</v>
      </c>
      <c r="K14" s="51">
        <v>7.2933829313611573</v>
      </c>
      <c r="L14" s="51">
        <v>5.9890524938289618</v>
      </c>
      <c r="M14" s="51">
        <v>7.4298773234340407</v>
      </c>
      <c r="N14" s="51">
        <v>4.3044005928874665</v>
      </c>
      <c r="O14" s="51">
        <v>3.18976839547418</v>
      </c>
      <c r="P14" s="51">
        <v>5.2355342185873255</v>
      </c>
      <c r="Q14" s="51">
        <v>5.5788152024300093</v>
      </c>
      <c r="R14" s="143">
        <v>2.3115071027373135</v>
      </c>
      <c r="S14" s="147">
        <v>6.5567517947635379E-2</v>
      </c>
      <c r="T14" s="147">
        <v>-0.24913764257799109</v>
      </c>
      <c r="U14" s="107"/>
      <c r="V14" s="127"/>
      <c r="W14" s="127"/>
      <c r="X14" s="127"/>
      <c r="Y14" s="127"/>
      <c r="Z14" s="127"/>
      <c r="AA14" s="127"/>
      <c r="AB14" s="127"/>
      <c r="AC14" s="127"/>
      <c r="AE14" s="43"/>
      <c r="AF14" s="43"/>
      <c r="AG14" s="43"/>
      <c r="AH14" s="43"/>
      <c r="AI14" s="43"/>
      <c r="AJ14" s="43"/>
      <c r="AK14" s="43"/>
      <c r="AL14" s="43"/>
    </row>
    <row r="15" spans="1:38" x14ac:dyDescent="0.25">
      <c r="A15" s="43" t="s">
        <v>95</v>
      </c>
      <c r="B15" s="51">
        <v>0.16109449895427541</v>
      </c>
      <c r="C15" s="51">
        <v>0.13524349589535697</v>
      </c>
      <c r="D15" s="51">
        <v>0.10225118406213091</v>
      </c>
      <c r="E15" s="51">
        <v>0.23680891091604753</v>
      </c>
      <c r="F15" s="51">
        <v>0.16289710735113982</v>
      </c>
      <c r="G15" s="51">
        <v>2.8110793265189544</v>
      </c>
      <c r="H15" s="51">
        <v>0.22211370557113772</v>
      </c>
      <c r="I15" s="51">
        <v>1.059508856432138</v>
      </c>
      <c r="J15" s="51">
        <v>7.9483032421173228</v>
      </c>
      <c r="K15" s="51">
        <v>5.117983712485259</v>
      </c>
      <c r="L15" s="51">
        <v>3.7985786876560401</v>
      </c>
      <c r="M15" s="51">
        <v>3.1007601720830573</v>
      </c>
      <c r="N15" s="51">
        <v>4.9516395937347024</v>
      </c>
      <c r="O15" s="51">
        <v>1.8832634532771013</v>
      </c>
      <c r="P15" s="51">
        <v>0.76943511108603146</v>
      </c>
      <c r="Q15" s="51">
        <v>4.6823388633879635</v>
      </c>
      <c r="R15" s="143">
        <v>1.9400641798333567</v>
      </c>
      <c r="S15" s="147">
        <v>5.0854239635347565</v>
      </c>
      <c r="T15" s="147">
        <v>0.51006159894088765</v>
      </c>
      <c r="U15" s="107"/>
      <c r="V15" s="127"/>
      <c r="W15" s="127"/>
      <c r="X15" s="127"/>
      <c r="Y15" s="127"/>
      <c r="Z15" s="127"/>
      <c r="AA15" s="127"/>
      <c r="AB15" s="127"/>
      <c r="AC15" s="127"/>
      <c r="AE15" s="43"/>
      <c r="AF15" s="43"/>
      <c r="AG15" s="43"/>
      <c r="AH15" s="43"/>
      <c r="AI15" s="43"/>
      <c r="AJ15" s="43"/>
      <c r="AK15" s="43"/>
      <c r="AL15" s="43"/>
    </row>
    <row r="16" spans="1:38" x14ac:dyDescent="0.25">
      <c r="A16" s="43" t="s">
        <v>25</v>
      </c>
      <c r="B16" s="51">
        <v>2.8668987974885027</v>
      </c>
      <c r="C16" s="51">
        <v>4.8738162273364516</v>
      </c>
      <c r="D16" s="51">
        <v>7.4108603739343071</v>
      </c>
      <c r="E16" s="51">
        <v>3.7200683019076575</v>
      </c>
      <c r="F16" s="51">
        <v>4.7214569407867666</v>
      </c>
      <c r="G16" s="51">
        <v>5.1982974126099739</v>
      </c>
      <c r="H16" s="51">
        <v>3.4444536414872555</v>
      </c>
      <c r="I16" s="51">
        <v>2.8256565757514984</v>
      </c>
      <c r="J16" s="51">
        <v>13.016340443129652</v>
      </c>
      <c r="K16" s="51">
        <v>6.6436699768806395</v>
      </c>
      <c r="L16" s="51">
        <v>0.62216643722663934</v>
      </c>
      <c r="M16" s="51">
        <v>0.39027330916269848</v>
      </c>
      <c r="N16" s="51">
        <v>0.96667895608925103</v>
      </c>
      <c r="O16" s="51">
        <v>1.7596930714261108</v>
      </c>
      <c r="P16" s="51">
        <v>2.7533252068190683</v>
      </c>
      <c r="Q16" s="51">
        <v>3.9420833506474104</v>
      </c>
      <c r="R16" s="143">
        <v>1.6333492567803543</v>
      </c>
      <c r="S16" s="147">
        <v>0.43175362680884355</v>
      </c>
      <c r="T16" s="147">
        <v>9.1008274409153138</v>
      </c>
      <c r="U16" s="107"/>
      <c r="V16" s="127"/>
      <c r="W16" s="127"/>
      <c r="X16" s="127"/>
      <c r="Y16" s="127"/>
      <c r="Z16" s="127"/>
      <c r="AA16" s="127"/>
      <c r="AB16" s="127"/>
      <c r="AC16" s="127"/>
      <c r="AE16" s="43"/>
      <c r="AF16" s="43"/>
      <c r="AG16" s="43"/>
      <c r="AH16" s="43"/>
      <c r="AI16" s="43"/>
      <c r="AJ16" s="43"/>
      <c r="AK16" s="43"/>
      <c r="AL16" s="43"/>
    </row>
    <row r="17" spans="1:38" x14ac:dyDescent="0.25">
      <c r="A17" s="43" t="s">
        <v>37</v>
      </c>
      <c r="B17" s="51">
        <v>16.418956677769245</v>
      </c>
      <c r="C17" s="51">
        <v>15.151494430997225</v>
      </c>
      <c r="D17" s="51">
        <v>30.618305089903735</v>
      </c>
      <c r="E17" s="51">
        <v>32.277312721674136</v>
      </c>
      <c r="F17" s="51">
        <v>3.1271126536206366</v>
      </c>
      <c r="G17" s="51">
        <v>14.378925554515625</v>
      </c>
      <c r="H17" s="51">
        <v>24.13420507370806</v>
      </c>
      <c r="I17" s="51">
        <v>26.794013033850007</v>
      </c>
      <c r="J17" s="51">
        <v>3.3362671556885486</v>
      </c>
      <c r="K17" s="51">
        <v>4.2547762361715824</v>
      </c>
      <c r="L17" s="51">
        <v>0.57627121596366948</v>
      </c>
      <c r="M17" s="51">
        <v>1.511299371152713</v>
      </c>
      <c r="N17" s="51">
        <v>7.0139408595363308</v>
      </c>
      <c r="O17" s="51">
        <v>2.9012292091326151</v>
      </c>
      <c r="P17" s="51">
        <v>3.1794158603131346</v>
      </c>
      <c r="Q17" s="51">
        <v>3.7588155694407788</v>
      </c>
      <c r="R17" s="143">
        <v>1.5574147146615338</v>
      </c>
      <c r="S17" s="147">
        <v>0.18223464138805046</v>
      </c>
      <c r="T17" s="147">
        <v>1.4871416220955735</v>
      </c>
      <c r="U17" s="107"/>
      <c r="V17" s="127"/>
      <c r="W17" s="127"/>
      <c r="X17" s="127"/>
      <c r="Y17" s="127"/>
      <c r="Z17" s="127"/>
      <c r="AA17" s="127"/>
      <c r="AB17" s="127"/>
      <c r="AC17" s="127"/>
      <c r="AE17" s="43"/>
      <c r="AF17" s="43"/>
      <c r="AG17" s="43"/>
      <c r="AH17" s="43"/>
      <c r="AI17" s="43"/>
      <c r="AJ17" s="43"/>
      <c r="AK17" s="43"/>
      <c r="AL17" s="43"/>
    </row>
    <row r="18" spans="1:38" x14ac:dyDescent="0.25">
      <c r="A18" s="43" t="s">
        <v>121</v>
      </c>
      <c r="B18" s="51">
        <v>0.72593631800910907</v>
      </c>
      <c r="C18" s="51">
        <v>0.66214839496822142</v>
      </c>
      <c r="D18" s="51">
        <v>0.76420735334765333</v>
      </c>
      <c r="E18" s="51">
        <v>0.96951086150806032</v>
      </c>
      <c r="F18" s="51">
        <v>1.950182372592032</v>
      </c>
      <c r="G18" s="51">
        <v>1.1699189048866876</v>
      </c>
      <c r="H18" s="51">
        <v>0.88382811487000346</v>
      </c>
      <c r="I18" s="51">
        <v>0.84315081742109588</v>
      </c>
      <c r="J18" s="51">
        <v>1.5096709784471125</v>
      </c>
      <c r="K18" s="51">
        <v>1.130225951579179</v>
      </c>
      <c r="L18" s="51">
        <v>1.6835393215601928</v>
      </c>
      <c r="M18" s="51">
        <v>1.029631825517352</v>
      </c>
      <c r="N18" s="51">
        <v>1.6198210995460833</v>
      </c>
      <c r="O18" s="51">
        <v>1.5770146901684288</v>
      </c>
      <c r="P18" s="51">
        <v>3.077159275088698</v>
      </c>
      <c r="Q18" s="51">
        <v>3.1572087390862049</v>
      </c>
      <c r="R18" s="143">
        <v>1.3081470097886145</v>
      </c>
      <c r="S18" s="147">
        <v>2.601407884393625E-2</v>
      </c>
      <c r="T18" s="147">
        <v>2.0663472717539828</v>
      </c>
      <c r="U18" s="107"/>
      <c r="V18" s="127"/>
      <c r="W18" s="127"/>
      <c r="X18" s="127"/>
      <c r="Y18" s="127"/>
      <c r="Z18" s="127"/>
      <c r="AA18" s="127"/>
      <c r="AB18" s="127"/>
      <c r="AC18" s="127"/>
      <c r="AE18" s="43"/>
      <c r="AF18" s="43"/>
      <c r="AG18" s="43"/>
      <c r="AH18" s="43"/>
      <c r="AI18" s="43"/>
      <c r="AJ18" s="43"/>
      <c r="AK18" s="43"/>
      <c r="AL18" s="43"/>
    </row>
    <row r="19" spans="1:38" x14ac:dyDescent="0.25">
      <c r="A19" s="43" t="s">
        <v>110</v>
      </c>
      <c r="B19" s="51">
        <v>1.9501736374174621</v>
      </c>
      <c r="C19" s="51">
        <v>0.8381758315745822</v>
      </c>
      <c r="D19" s="51">
        <v>0.38484508126878275</v>
      </c>
      <c r="E19" s="51">
        <v>0.9775177568158111</v>
      </c>
      <c r="F19" s="51">
        <v>2.225054923146482</v>
      </c>
      <c r="G19" s="51">
        <v>0.85537589576247075</v>
      </c>
      <c r="H19" s="51">
        <v>0.46186854355693874</v>
      </c>
      <c r="I19" s="51">
        <v>0.9992090364501679</v>
      </c>
      <c r="J19" s="51">
        <v>0.99238991057573112</v>
      </c>
      <c r="K19" s="51">
        <v>1.3477261196107164</v>
      </c>
      <c r="L19" s="51">
        <v>1.7436894467833479</v>
      </c>
      <c r="M19" s="51">
        <v>2.385032691255089</v>
      </c>
      <c r="N19" s="51">
        <v>3.2680913452022047</v>
      </c>
      <c r="O19" s="51">
        <v>1.8606837799769465</v>
      </c>
      <c r="P19" s="51">
        <v>2.1902719188861619</v>
      </c>
      <c r="Q19" s="51">
        <v>2.9707118715337684</v>
      </c>
      <c r="R19" s="143">
        <v>1.2308745391396594</v>
      </c>
      <c r="S19" s="147">
        <v>0.35632103298137086</v>
      </c>
      <c r="T19" s="147">
        <v>0.2455644245154871</v>
      </c>
      <c r="U19" s="107"/>
      <c r="V19" s="127"/>
      <c r="W19" s="127"/>
      <c r="X19" s="127"/>
      <c r="Y19" s="127"/>
      <c r="Z19" s="127"/>
      <c r="AA19" s="127"/>
      <c r="AB19" s="127"/>
      <c r="AC19" s="127"/>
      <c r="AE19" s="43"/>
      <c r="AF19" s="43"/>
      <c r="AG19" s="43"/>
      <c r="AH19" s="43"/>
      <c r="AI19" s="43"/>
      <c r="AJ19" s="43"/>
      <c r="AK19" s="43"/>
      <c r="AL19" s="43"/>
    </row>
    <row r="20" spans="1:38" x14ac:dyDescent="0.25">
      <c r="A20" s="43" t="s">
        <v>33</v>
      </c>
      <c r="B20" s="51">
        <v>12.253992220552981</v>
      </c>
      <c r="C20" s="51">
        <v>20.716518822572844</v>
      </c>
      <c r="D20" s="51">
        <v>31.911725591143934</v>
      </c>
      <c r="E20" s="51">
        <v>21.57948895590815</v>
      </c>
      <c r="F20" s="51">
        <v>16.960976802561142</v>
      </c>
      <c r="G20" s="51">
        <v>31.558503491742105</v>
      </c>
      <c r="H20" s="51">
        <v>24.57220338966469</v>
      </c>
      <c r="I20" s="51">
        <v>15.696947490730082</v>
      </c>
      <c r="J20" s="51">
        <v>18.323853906252303</v>
      </c>
      <c r="K20" s="51">
        <v>9.4388233570814872</v>
      </c>
      <c r="L20" s="51">
        <v>7.32311630069555</v>
      </c>
      <c r="M20" s="51">
        <v>8.6249231619852917</v>
      </c>
      <c r="N20" s="51">
        <v>3.2065309365177885</v>
      </c>
      <c r="O20" s="51">
        <v>2.4540202591795355</v>
      </c>
      <c r="P20" s="51">
        <v>3.2055649361886762</v>
      </c>
      <c r="Q20" s="51">
        <v>2.9031269733697433</v>
      </c>
      <c r="R20" s="143">
        <v>1.2028716448914551</v>
      </c>
      <c r="S20" s="147">
        <v>-9.4347788561264578E-2</v>
      </c>
      <c r="T20" s="147">
        <v>-0.66340256964080602</v>
      </c>
      <c r="U20" s="107"/>
      <c r="V20" s="127"/>
      <c r="W20" s="127"/>
      <c r="X20" s="127"/>
      <c r="Y20" s="127"/>
      <c r="Z20" s="127"/>
      <c r="AA20" s="127"/>
      <c r="AB20" s="127"/>
      <c r="AC20" s="127"/>
      <c r="AE20" s="43"/>
      <c r="AF20" s="43"/>
      <c r="AG20" s="43"/>
      <c r="AH20" s="43"/>
      <c r="AI20" s="43"/>
      <c r="AJ20" s="43"/>
      <c r="AK20" s="43"/>
      <c r="AL20" s="43"/>
    </row>
    <row r="21" spans="1:38" x14ac:dyDescent="0.25">
      <c r="A21" s="43" t="s">
        <v>32</v>
      </c>
      <c r="B21" s="51">
        <v>10.752160996744424</v>
      </c>
      <c r="C21" s="51">
        <v>4.5830721428666612</v>
      </c>
      <c r="D21" s="51">
        <v>6.9295137225771617</v>
      </c>
      <c r="E21" s="51">
        <v>7.730749427969509</v>
      </c>
      <c r="F21" s="51">
        <v>9.3399894673315149</v>
      </c>
      <c r="G21" s="51">
        <v>6.3516642409265245</v>
      </c>
      <c r="H21" s="51">
        <v>4.7225693331787735</v>
      </c>
      <c r="I21" s="51">
        <v>5.0056454126134673</v>
      </c>
      <c r="J21" s="51">
        <v>2.2989772951450256</v>
      </c>
      <c r="K21" s="51">
        <v>2.4006793605819432</v>
      </c>
      <c r="L21" s="51">
        <v>4.6467650860644563</v>
      </c>
      <c r="M21" s="51">
        <v>5.2017230948594877</v>
      </c>
      <c r="N21" s="51">
        <v>3.5701267936805419</v>
      </c>
      <c r="O21" s="51">
        <v>3.2314055326375244</v>
      </c>
      <c r="P21" s="51">
        <v>4.738838342460757</v>
      </c>
      <c r="Q21" s="51">
        <v>2.8070595758010066</v>
      </c>
      <c r="R21" s="143">
        <v>1.1630674098049623</v>
      </c>
      <c r="S21" s="147">
        <v>-0.40764816755842892</v>
      </c>
      <c r="T21" s="147">
        <v>-0.46035966840006648</v>
      </c>
      <c r="U21" s="107"/>
      <c r="V21" s="127"/>
      <c r="W21" s="127"/>
      <c r="X21" s="127"/>
      <c r="Y21" s="127"/>
      <c r="Z21" s="127"/>
      <c r="AA21" s="127"/>
      <c r="AB21" s="127"/>
      <c r="AC21" s="127"/>
      <c r="AE21" s="43"/>
      <c r="AF21" s="43"/>
      <c r="AG21" s="43"/>
      <c r="AH21" s="43"/>
      <c r="AI21" s="43"/>
      <c r="AJ21" s="43"/>
      <c r="AK21" s="43"/>
      <c r="AL21" s="43"/>
    </row>
    <row r="22" spans="1:38" x14ac:dyDescent="0.25">
      <c r="A22" s="43" t="s">
        <v>31</v>
      </c>
      <c r="B22" s="51">
        <v>5.5320111513110417</v>
      </c>
      <c r="C22" s="51">
        <v>13.501661810279812</v>
      </c>
      <c r="D22" s="51">
        <v>8.9210076828029852</v>
      </c>
      <c r="E22" s="51">
        <v>7.388723098977394</v>
      </c>
      <c r="F22" s="51">
        <v>11.943893253354181</v>
      </c>
      <c r="G22" s="51">
        <v>12.188856237254083</v>
      </c>
      <c r="H22" s="51">
        <v>3.9792916433380725</v>
      </c>
      <c r="I22" s="51">
        <v>2.0401372364352199</v>
      </c>
      <c r="J22" s="51">
        <v>6.0150914999012981</v>
      </c>
      <c r="K22" s="51">
        <v>21.94871536986669</v>
      </c>
      <c r="L22" s="51">
        <v>0.27235363556714892</v>
      </c>
      <c r="M22" s="51">
        <v>0.40087161945517441</v>
      </c>
      <c r="N22" s="51">
        <v>5.4738752191898303</v>
      </c>
      <c r="O22" s="51">
        <v>4.4743205191346984</v>
      </c>
      <c r="P22" s="51">
        <v>6.6300202404564752</v>
      </c>
      <c r="Q22" s="51">
        <v>2.6497667353981473</v>
      </c>
      <c r="R22" s="143">
        <v>1.0978952353184213</v>
      </c>
      <c r="S22" s="147">
        <v>-0.60033806243467636</v>
      </c>
      <c r="T22" s="147">
        <v>5.6100132980215758</v>
      </c>
      <c r="U22" s="107"/>
      <c r="V22" s="127"/>
      <c r="W22" s="127"/>
      <c r="X22" s="127"/>
      <c r="Y22" s="127"/>
      <c r="Z22" s="127"/>
      <c r="AA22" s="127"/>
      <c r="AB22" s="127"/>
      <c r="AC22" s="127"/>
      <c r="AE22" s="43"/>
      <c r="AF22" s="43"/>
      <c r="AG22" s="43"/>
      <c r="AH22" s="43"/>
      <c r="AI22" s="43"/>
      <c r="AJ22" s="43"/>
      <c r="AK22" s="43"/>
      <c r="AL22" s="43"/>
    </row>
    <row r="23" spans="1:38" x14ac:dyDescent="0.25">
      <c r="A23" s="43" t="s">
        <v>135</v>
      </c>
      <c r="B23" s="51">
        <v>0</v>
      </c>
      <c r="C23" s="51">
        <v>0.15141436453469478</v>
      </c>
      <c r="D23" s="51">
        <v>0.78355966698373547</v>
      </c>
      <c r="E23" s="51">
        <v>2.6689432260030118E-2</v>
      </c>
      <c r="F23" s="51">
        <v>0.30018750068657135</v>
      </c>
      <c r="G23" s="51">
        <v>0.54695236535307101</v>
      </c>
      <c r="H23" s="51">
        <v>1.0863856866782522</v>
      </c>
      <c r="I23" s="51">
        <v>0.52548399232568999</v>
      </c>
      <c r="J23" s="51">
        <v>0.98757128168793873</v>
      </c>
      <c r="K23" s="51">
        <v>0.86217353444983957</v>
      </c>
      <c r="L23" s="51">
        <v>0.36918438725980829</v>
      </c>
      <c r="M23" s="51">
        <v>0.80171851364444113</v>
      </c>
      <c r="N23" s="51">
        <v>0.46868798822606078</v>
      </c>
      <c r="O23" s="51">
        <v>1.0713237005924818</v>
      </c>
      <c r="P23" s="51">
        <v>0.17383991676707655</v>
      </c>
      <c r="Q23" s="51">
        <v>1.6817315057691082</v>
      </c>
      <c r="R23" s="143">
        <v>0.6968028478142051</v>
      </c>
      <c r="S23" s="147">
        <v>8.6740238780855794</v>
      </c>
      <c r="T23" s="147">
        <v>1.0976583141685428</v>
      </c>
      <c r="U23" s="107"/>
      <c r="V23" s="127"/>
      <c r="W23" s="127"/>
      <c r="X23" s="127"/>
      <c r="Y23" s="127"/>
      <c r="Z23" s="127"/>
      <c r="AA23" s="127"/>
      <c r="AB23" s="127"/>
      <c r="AC23" s="127"/>
      <c r="AE23" s="43"/>
      <c r="AF23" s="43"/>
      <c r="AG23" s="43"/>
      <c r="AH23" s="43"/>
      <c r="AI23" s="43"/>
      <c r="AJ23" s="43"/>
      <c r="AK23" s="43"/>
      <c r="AL23" s="43"/>
    </row>
    <row r="24" spans="1:38" x14ac:dyDescent="0.25">
      <c r="A24" s="43" t="s">
        <v>117</v>
      </c>
      <c r="B24" s="51">
        <v>2.0152120024284681</v>
      </c>
      <c r="C24" s="51">
        <v>2.0924964291367885</v>
      </c>
      <c r="D24" s="51">
        <v>1.3503861204260381</v>
      </c>
      <c r="E24" s="51">
        <v>1.6047310658394116</v>
      </c>
      <c r="F24" s="51">
        <v>2.3389539791338274</v>
      </c>
      <c r="G24" s="51">
        <v>2.2402798108883348</v>
      </c>
      <c r="H24" s="51">
        <v>1.6566909113727799</v>
      </c>
      <c r="I24" s="51">
        <v>1.6555640924192638</v>
      </c>
      <c r="J24" s="51">
        <v>1.4922554605767056</v>
      </c>
      <c r="K24" s="51">
        <v>1.5305617280058661</v>
      </c>
      <c r="L24" s="51">
        <v>2.3017593751097767</v>
      </c>
      <c r="M24" s="51">
        <v>2.0921051291795183</v>
      </c>
      <c r="N24" s="51">
        <v>2.1086129652396237</v>
      </c>
      <c r="O24" s="51">
        <v>1.5901936799807228</v>
      </c>
      <c r="P24" s="51">
        <v>1.7590809962106677</v>
      </c>
      <c r="Q24" s="51">
        <v>1.5342805584699177</v>
      </c>
      <c r="R24" s="143">
        <v>0.63570852946521861</v>
      </c>
      <c r="S24" s="147">
        <v>-0.12779425064849481</v>
      </c>
      <c r="T24" s="147">
        <v>-0.26663314521310322</v>
      </c>
      <c r="U24" s="107"/>
      <c r="V24" s="127"/>
      <c r="W24" s="127"/>
      <c r="X24" s="127"/>
      <c r="Y24" s="127"/>
      <c r="Z24" s="127"/>
      <c r="AA24" s="127"/>
      <c r="AB24" s="127"/>
      <c r="AC24" s="127"/>
      <c r="AE24" s="43"/>
      <c r="AF24" s="43"/>
      <c r="AG24" s="43"/>
      <c r="AH24" s="43"/>
      <c r="AI24" s="43"/>
      <c r="AJ24" s="43"/>
      <c r="AK24" s="43"/>
      <c r="AL24" s="43"/>
    </row>
    <row r="25" spans="1:38" x14ac:dyDescent="0.25">
      <c r="A25" s="43" t="s">
        <v>29</v>
      </c>
      <c r="B25" s="51">
        <v>7.8312874525164249</v>
      </c>
      <c r="C25" s="51">
        <v>0.40737130225452806</v>
      </c>
      <c r="D25" s="51">
        <v>14.074841116160341</v>
      </c>
      <c r="E25" s="51">
        <v>1.6340918246835345</v>
      </c>
      <c r="F25" s="51">
        <v>7.1500541156301258</v>
      </c>
      <c r="G25" s="51">
        <v>0.90333603273830521</v>
      </c>
      <c r="H25" s="51">
        <v>11.073580804833126</v>
      </c>
      <c r="I25" s="51">
        <v>1.0133233336324501</v>
      </c>
      <c r="J25" s="51">
        <v>6.3164829438991923</v>
      </c>
      <c r="K25" s="51">
        <v>0.96126990225555609</v>
      </c>
      <c r="L25" s="51">
        <v>6.6733118120458172</v>
      </c>
      <c r="M25" s="51">
        <v>1.1183143845478345</v>
      </c>
      <c r="N25" s="51">
        <v>1.582958438983546</v>
      </c>
      <c r="O25" s="51">
        <v>0.85209548387474421</v>
      </c>
      <c r="P25" s="51">
        <v>4.0779664791692802</v>
      </c>
      <c r="Q25" s="51">
        <v>1.5171800547446028</v>
      </c>
      <c r="R25" s="143">
        <v>0.6286231655685558</v>
      </c>
      <c r="S25" s="147">
        <v>-0.62795671261778829</v>
      </c>
      <c r="T25" s="147">
        <v>0.35666685120753483</v>
      </c>
      <c r="U25" s="107"/>
      <c r="V25" s="127"/>
      <c r="W25" s="127"/>
      <c r="X25" s="127"/>
      <c r="Y25" s="127"/>
      <c r="Z25" s="127"/>
      <c r="AA25" s="127"/>
      <c r="AB25" s="127"/>
      <c r="AC25" s="127"/>
      <c r="AE25" s="43"/>
      <c r="AF25" s="43"/>
      <c r="AG25" s="43"/>
      <c r="AH25" s="43"/>
      <c r="AI25" s="43"/>
      <c r="AJ25" s="43"/>
      <c r="AK25" s="43"/>
      <c r="AL25" s="43"/>
    </row>
    <row r="26" spans="1:38" x14ac:dyDescent="0.25">
      <c r="A26" s="43" t="s">
        <v>136</v>
      </c>
      <c r="B26" s="51">
        <v>0</v>
      </c>
      <c r="C26" s="51">
        <v>0</v>
      </c>
      <c r="D26" s="51">
        <v>0.12624077388473737</v>
      </c>
      <c r="E26" s="51">
        <v>0.15138655896660505</v>
      </c>
      <c r="F26" s="51">
        <v>8.8289485348965954E-2</v>
      </c>
      <c r="G26" s="51">
        <v>0.99809680019550928</v>
      </c>
      <c r="H26" s="51">
        <v>1.3213746218543898</v>
      </c>
      <c r="I26" s="51">
        <v>1.517320888751361</v>
      </c>
      <c r="J26" s="51">
        <v>0.84473231757982836</v>
      </c>
      <c r="K26" s="51">
        <v>0.9982613472491465</v>
      </c>
      <c r="L26" s="51">
        <v>1.0704605828973441</v>
      </c>
      <c r="M26" s="51">
        <v>0.72292743633715228</v>
      </c>
      <c r="N26" s="51">
        <v>1.2153084190562298</v>
      </c>
      <c r="O26" s="51">
        <v>1.322888793540629</v>
      </c>
      <c r="P26" s="51">
        <v>0.8225168678544309</v>
      </c>
      <c r="Q26" s="51">
        <v>1.3366105865513729</v>
      </c>
      <c r="R26" s="143">
        <v>0.55380663318290779</v>
      </c>
      <c r="S26" s="147">
        <v>0.6250251378284517</v>
      </c>
      <c r="T26" s="147">
        <v>0.84888623583517808</v>
      </c>
      <c r="U26" s="107"/>
      <c r="V26" s="127"/>
      <c r="W26" s="127"/>
      <c r="X26" s="127"/>
      <c r="Y26" s="127"/>
      <c r="Z26" s="127"/>
      <c r="AA26" s="127"/>
      <c r="AB26" s="127"/>
      <c r="AC26" s="127"/>
      <c r="AE26" s="43"/>
      <c r="AF26" s="43"/>
      <c r="AG26" s="43"/>
      <c r="AH26" s="43"/>
      <c r="AI26" s="43"/>
      <c r="AJ26" s="43"/>
      <c r="AK26" s="43"/>
      <c r="AL26" s="43"/>
    </row>
    <row r="27" spans="1:38" x14ac:dyDescent="0.25">
      <c r="A27" s="285" t="s">
        <v>137</v>
      </c>
      <c r="B27" s="102">
        <v>0.33928264589359064</v>
      </c>
      <c r="C27" s="102">
        <v>1.1680913437896521</v>
      </c>
      <c r="D27" s="102">
        <v>2.0553522695256317</v>
      </c>
      <c r="E27" s="102">
        <v>2.8506705931136294</v>
      </c>
      <c r="F27" s="102">
        <v>0.90913115845107884</v>
      </c>
      <c r="G27" s="102">
        <v>4.0639731257446385</v>
      </c>
      <c r="H27" s="102">
        <v>2.2976251780917161</v>
      </c>
      <c r="I27" s="102">
        <v>1.4019160687959882</v>
      </c>
      <c r="J27" s="102">
        <v>0.98983935082262131</v>
      </c>
      <c r="K27" s="102">
        <v>0.95646498553488135</v>
      </c>
      <c r="L27" s="102">
        <v>0.17548535303212409</v>
      </c>
      <c r="M27" s="102">
        <v>1.0008155719006444</v>
      </c>
      <c r="N27" s="102">
        <v>0.32972666826996111</v>
      </c>
      <c r="O27" s="102">
        <v>0.52379641608485072</v>
      </c>
      <c r="P27" s="102">
        <v>0.41611069387788918</v>
      </c>
      <c r="Q27" s="102">
        <v>1.0802155804268612</v>
      </c>
      <c r="R27" s="221">
        <v>0.44757280821142692</v>
      </c>
      <c r="S27" s="222">
        <v>1.5959813009368573</v>
      </c>
      <c r="T27" s="222">
        <v>7.9335304880826962E-2</v>
      </c>
      <c r="U27" s="107"/>
      <c r="V27" s="127"/>
      <c r="W27" s="127"/>
      <c r="X27" s="127"/>
      <c r="Y27" s="127"/>
      <c r="Z27" s="127"/>
      <c r="AA27" s="127"/>
      <c r="AB27" s="127"/>
      <c r="AC27" s="127"/>
      <c r="AE27" s="43"/>
      <c r="AF27" s="43"/>
      <c r="AG27" s="43"/>
      <c r="AH27" s="43"/>
      <c r="AI27" s="43"/>
      <c r="AJ27" s="43"/>
      <c r="AK27" s="43"/>
      <c r="AL27" s="43"/>
    </row>
    <row r="28" spans="1:38" x14ac:dyDescent="0.25">
      <c r="A28" s="153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146"/>
      <c r="S28" s="147"/>
      <c r="T28" s="147"/>
      <c r="U28" s="107"/>
      <c r="V28" s="127"/>
      <c r="W28" s="127"/>
      <c r="X28" s="127"/>
      <c r="Y28" s="127"/>
      <c r="Z28" s="127"/>
      <c r="AA28" s="127"/>
      <c r="AB28" s="127"/>
      <c r="AC28" s="127"/>
      <c r="AE28" s="43"/>
      <c r="AF28" s="43"/>
      <c r="AG28" s="43"/>
      <c r="AH28" s="43"/>
      <c r="AI28" s="43"/>
      <c r="AJ28" s="43"/>
      <c r="AK28" s="43"/>
      <c r="AL28" s="43"/>
    </row>
    <row r="29" spans="1:38" s="173" customFormat="1" x14ac:dyDescent="0.25">
      <c r="A29" s="211" t="s">
        <v>113</v>
      </c>
      <c r="B29" s="211"/>
      <c r="C29" s="212"/>
      <c r="D29" s="212"/>
      <c r="E29" s="212"/>
      <c r="F29" s="212"/>
      <c r="U29" s="107"/>
      <c r="V29" s="127"/>
      <c r="W29" s="127"/>
      <c r="X29" s="127"/>
      <c r="Y29" s="127"/>
      <c r="Z29" s="127"/>
      <c r="AA29" s="127"/>
      <c r="AB29" s="127"/>
      <c r="AC29" s="127"/>
      <c r="AD29" s="107"/>
    </row>
    <row r="30" spans="1:38" s="173" customFormat="1" x14ac:dyDescent="0.25">
      <c r="A30" s="49"/>
      <c r="B30" s="43"/>
      <c r="C30" s="213"/>
      <c r="D30" s="213"/>
      <c r="E30" s="213"/>
      <c r="F30" s="213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U30" s="107"/>
      <c r="V30" s="127"/>
      <c r="W30" s="127"/>
      <c r="X30" s="127"/>
      <c r="Y30" s="127"/>
      <c r="Z30" s="127"/>
      <c r="AA30" s="127"/>
      <c r="AB30" s="127"/>
      <c r="AC30" s="127"/>
      <c r="AD30" s="107"/>
    </row>
    <row r="31" spans="1:38" s="173" customFormat="1" x14ac:dyDescent="0.25">
      <c r="A31" s="49" t="s">
        <v>103</v>
      </c>
      <c r="B31" s="43"/>
      <c r="C31" s="215"/>
      <c r="D31" s="215"/>
      <c r="E31" s="215"/>
      <c r="F31" s="215"/>
      <c r="U31" s="107"/>
      <c r="V31" s="127"/>
      <c r="W31" s="127"/>
      <c r="X31" s="127"/>
      <c r="Y31" s="127"/>
      <c r="Z31" s="127"/>
      <c r="AA31" s="127"/>
      <c r="AB31" s="127"/>
      <c r="AC31" s="127"/>
      <c r="AD31" s="107"/>
    </row>
    <row r="32" spans="1:38" s="173" customFormat="1" x14ac:dyDescent="0.25">
      <c r="B32" s="223"/>
      <c r="C32" s="224"/>
      <c r="D32" s="223"/>
      <c r="E32" s="223"/>
      <c r="F32" s="223"/>
      <c r="G32" s="223"/>
      <c r="R32" s="170"/>
      <c r="S32" s="170"/>
      <c r="T32" s="107"/>
      <c r="U32" s="107"/>
      <c r="V32" s="107"/>
      <c r="W32" s="107"/>
      <c r="X32" s="107"/>
      <c r="Y32" s="107"/>
      <c r="Z32" s="146"/>
      <c r="AA32" s="146"/>
      <c r="AB32" s="145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</row>
    <row r="33" spans="1:38" s="173" customFormat="1" x14ac:dyDescent="0.25">
      <c r="A33" s="43"/>
      <c r="B33" s="55"/>
      <c r="C33" s="55"/>
      <c r="D33" s="55"/>
      <c r="E33" s="55"/>
      <c r="F33" s="55"/>
      <c r="G33" s="55"/>
      <c r="H33" s="55"/>
      <c r="I33" s="58"/>
      <c r="J33" s="55"/>
      <c r="K33" s="55"/>
      <c r="L33" s="55"/>
      <c r="M33" s="55"/>
      <c r="N33" s="55"/>
      <c r="O33" s="55"/>
      <c r="P33" s="55"/>
      <c r="Q33" s="55"/>
      <c r="R33" s="181"/>
      <c r="S33" s="181"/>
      <c r="T33" s="181"/>
      <c r="U33" s="181"/>
      <c r="V33" s="181"/>
      <c r="W33" s="181"/>
      <c r="X33" s="181"/>
      <c r="Y33" s="181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</row>
    <row r="34" spans="1:38" s="173" customFormat="1" x14ac:dyDescent="0.25">
      <c r="A34" s="43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181"/>
      <c r="S34" s="181"/>
      <c r="T34" s="181"/>
      <c r="U34" s="181"/>
      <c r="V34" s="181"/>
      <c r="W34" s="181"/>
      <c r="X34" s="181"/>
      <c r="Y34" s="181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</row>
    <row r="35" spans="1:38" s="173" customFormat="1" x14ac:dyDescent="0.25">
      <c r="A35" s="43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181"/>
      <c r="S35" s="181"/>
      <c r="T35" s="181"/>
      <c r="U35" s="181"/>
      <c r="V35" s="181"/>
      <c r="W35" s="181"/>
      <c r="X35" s="181"/>
      <c r="Y35" s="181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</row>
    <row r="36" spans="1:38" s="173" customFormat="1" x14ac:dyDescent="0.25">
      <c r="A36" s="55"/>
      <c r="B36" s="51"/>
      <c r="C36" s="51"/>
      <c r="D36" s="51"/>
      <c r="E36" s="51"/>
      <c r="F36" s="51"/>
      <c r="G36" s="51"/>
      <c r="H36" s="51"/>
      <c r="I36" s="51"/>
      <c r="J36" s="51"/>
      <c r="K36" s="146"/>
      <c r="L36" s="158"/>
      <c r="M36" s="158"/>
      <c r="N36" s="158"/>
      <c r="O36" s="158"/>
      <c r="P36" s="158"/>
      <c r="Q36" s="158"/>
      <c r="R36" s="181"/>
      <c r="S36" s="181"/>
      <c r="T36" s="181"/>
      <c r="U36" s="181"/>
      <c r="V36" s="181"/>
      <c r="W36" s="181"/>
      <c r="X36" s="181"/>
      <c r="Y36" s="181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</row>
    <row r="37" spans="1:38" s="173" customFormat="1" x14ac:dyDescent="0.25">
      <c r="A37" s="225"/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81"/>
      <c r="S37" s="181"/>
      <c r="T37" s="181"/>
      <c r="U37" s="181"/>
      <c r="V37" s="181"/>
      <c r="W37" s="181"/>
      <c r="X37" s="181"/>
      <c r="Y37" s="181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</row>
    <row r="38" spans="1:38" s="173" customFormat="1" x14ac:dyDescent="0.25">
      <c r="A38" s="225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81"/>
      <c r="S38" s="181"/>
      <c r="T38" s="181"/>
      <c r="U38" s="181"/>
      <c r="V38" s="181"/>
      <c r="W38" s="181"/>
      <c r="X38" s="181"/>
      <c r="Y38" s="181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</row>
    <row r="39" spans="1:38" s="173" customFormat="1" x14ac:dyDescent="0.25">
      <c r="A39" s="43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55"/>
      <c r="S39" s="55"/>
      <c r="T39" s="55"/>
      <c r="U39" s="55"/>
      <c r="V39" s="55"/>
      <c r="W39" s="55"/>
      <c r="X39" s="55"/>
      <c r="Y39" s="55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</row>
    <row r="40" spans="1:38" s="173" customFormat="1" x14ac:dyDescent="0.25">
      <c r="A40" s="43"/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55"/>
      <c r="S40" s="58"/>
      <c r="T40" s="55"/>
      <c r="U40" s="55"/>
      <c r="V40" s="55"/>
      <c r="W40" s="55"/>
      <c r="X40" s="55"/>
      <c r="Y40" s="55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</row>
    <row r="41" spans="1:38" s="173" customFormat="1" x14ac:dyDescent="0.25">
      <c r="A41" s="43"/>
      <c r="B41" s="158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55"/>
      <c r="S41" s="55"/>
      <c r="T41" s="55"/>
      <c r="U41" s="55"/>
      <c r="V41" s="55"/>
      <c r="W41" s="55"/>
      <c r="X41" s="55"/>
      <c r="Y41" s="55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</row>
    <row r="42" spans="1:38" s="173" customFormat="1" x14ac:dyDescent="0.25">
      <c r="A42" s="43"/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55"/>
      <c r="S42" s="55"/>
      <c r="T42" s="55"/>
      <c r="U42" s="55"/>
      <c r="V42" s="55"/>
      <c r="W42" s="55"/>
      <c r="X42" s="55"/>
      <c r="Y42" s="55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</row>
    <row r="43" spans="1:38" s="173" customFormat="1" ht="15" x14ac:dyDescent="0.25">
      <c r="A43"/>
      <c r="B43" s="252"/>
      <c r="C43" s="252"/>
      <c r="D43" s="252"/>
      <c r="E43" s="252"/>
      <c r="F43" s="252"/>
      <c r="G43" s="252"/>
      <c r="H43" s="252"/>
      <c r="I43" s="252"/>
      <c r="J43" s="252"/>
      <c r="K43" s="252"/>
      <c r="L43" s="252"/>
      <c r="M43" s="252"/>
      <c r="N43" s="252"/>
      <c r="O43" s="252"/>
      <c r="P43" s="252"/>
      <c r="Q43" s="252"/>
      <c r="R43" s="55"/>
      <c r="S43" s="55"/>
      <c r="T43" s="55"/>
      <c r="U43" s="55"/>
      <c r="V43" s="55"/>
      <c r="W43" s="55"/>
      <c r="X43" s="55"/>
      <c r="Y43" s="55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</row>
    <row r="44" spans="1:38" s="173" customFormat="1" ht="15" x14ac:dyDescent="0.25">
      <c r="A44"/>
      <c r="B44" s="252"/>
      <c r="C44" s="252"/>
      <c r="D44" s="252"/>
      <c r="E44" s="252"/>
      <c r="F44" s="252"/>
      <c r="G44" s="252"/>
      <c r="H44" s="252"/>
      <c r="I44" s="252"/>
      <c r="J44" s="252"/>
      <c r="K44" s="252"/>
      <c r="L44" s="252"/>
      <c r="M44" s="252"/>
      <c r="N44" s="252"/>
      <c r="O44" s="252"/>
      <c r="P44" s="252"/>
      <c r="Q44" s="252"/>
      <c r="R44" s="55"/>
      <c r="S44" s="55"/>
      <c r="T44" s="55"/>
      <c r="U44" s="55"/>
      <c r="V44" s="55"/>
      <c r="W44" s="55"/>
      <c r="X44" s="55"/>
      <c r="Y44" s="55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</row>
    <row r="45" spans="1:38" ht="15" x14ac:dyDescent="0.25">
      <c r="A45"/>
      <c r="B45" s="252"/>
      <c r="C45" s="252"/>
      <c r="D45" s="252"/>
      <c r="E45" s="252"/>
      <c r="F45" s="252"/>
      <c r="G45" s="252"/>
      <c r="H45" s="252"/>
      <c r="I45" s="252"/>
      <c r="J45" s="252"/>
      <c r="K45" s="252"/>
      <c r="L45" s="252"/>
      <c r="M45" s="252"/>
      <c r="N45" s="252"/>
      <c r="O45" s="252"/>
      <c r="P45" s="252"/>
      <c r="Q45" s="252"/>
      <c r="R45" s="55"/>
      <c r="S45" s="55"/>
      <c r="T45" s="55"/>
      <c r="U45" s="55"/>
      <c r="V45" s="55"/>
      <c r="W45" s="55"/>
      <c r="X45" s="55"/>
      <c r="Y45" s="55"/>
    </row>
    <row r="46" spans="1:38" ht="15" x14ac:dyDescent="0.25">
      <c r="A46"/>
      <c r="B46" s="252"/>
      <c r="C46" s="252"/>
      <c r="D46" s="252"/>
      <c r="E46" s="252"/>
      <c r="F46" s="252"/>
      <c r="G46" s="252"/>
      <c r="H46" s="252"/>
      <c r="I46" s="252"/>
      <c r="J46" s="252"/>
      <c r="K46" s="252"/>
      <c r="L46" s="252"/>
      <c r="M46" s="252"/>
      <c r="N46" s="252"/>
      <c r="O46" s="252"/>
      <c r="P46" s="252"/>
      <c r="Q46" s="252"/>
      <c r="S46" s="55"/>
    </row>
    <row r="47" spans="1:38" ht="15" x14ac:dyDescent="0.25">
      <c r="A47"/>
      <c r="B47" s="252"/>
      <c r="C47" s="252"/>
      <c r="D47" s="252"/>
      <c r="E47" s="252"/>
      <c r="F47" s="252"/>
      <c r="G47" s="252"/>
      <c r="H47" s="252"/>
      <c r="I47" s="252"/>
      <c r="J47" s="252"/>
      <c r="K47" s="252"/>
      <c r="L47" s="252"/>
      <c r="M47" s="252"/>
      <c r="N47" s="252"/>
      <c r="O47" s="252"/>
      <c r="P47" s="252"/>
      <c r="Q47" s="252"/>
      <c r="S47" s="55"/>
    </row>
    <row r="48" spans="1:38" ht="15" x14ac:dyDescent="0.25">
      <c r="A48"/>
      <c r="B48" s="252"/>
      <c r="C48" s="252"/>
      <c r="D48" s="252"/>
      <c r="E48" s="252"/>
      <c r="F48" s="252"/>
      <c r="G48" s="252"/>
      <c r="H48" s="252"/>
      <c r="I48" s="252"/>
      <c r="J48" s="252"/>
      <c r="K48" s="252"/>
      <c r="L48" s="252"/>
      <c r="M48" s="252"/>
      <c r="N48" s="252"/>
      <c r="O48" s="252"/>
      <c r="P48" s="252"/>
      <c r="Q48" s="252"/>
      <c r="S48" s="55"/>
    </row>
    <row r="49" spans="1:19" ht="15" x14ac:dyDescent="0.25">
      <c r="A49"/>
      <c r="B49" s="252"/>
      <c r="C49" s="252"/>
      <c r="D49" s="252"/>
      <c r="E49" s="252"/>
      <c r="F49" s="252"/>
      <c r="G49" s="252"/>
      <c r="H49" s="252"/>
      <c r="I49" s="252"/>
      <c r="J49" s="252"/>
      <c r="K49" s="252"/>
      <c r="L49" s="252"/>
      <c r="M49" s="252"/>
      <c r="N49" s="252"/>
      <c r="O49" s="252"/>
      <c r="P49" s="252"/>
      <c r="Q49" s="252"/>
      <c r="S49" s="55"/>
    </row>
    <row r="50" spans="1:19" ht="15" x14ac:dyDescent="0.25">
      <c r="A50"/>
      <c r="B50" s="252"/>
      <c r="C50" s="252"/>
      <c r="D50" s="252"/>
      <c r="E50" s="252"/>
      <c r="F50" s="252"/>
      <c r="G50" s="252"/>
      <c r="H50" s="252"/>
      <c r="I50" s="252"/>
      <c r="J50" s="252"/>
      <c r="K50" s="252"/>
      <c r="L50" s="252"/>
      <c r="M50" s="252"/>
      <c r="N50" s="252"/>
      <c r="O50" s="252"/>
      <c r="P50" s="252"/>
      <c r="Q50" s="252"/>
      <c r="S50" s="55"/>
    </row>
    <row r="51" spans="1:19" ht="15" x14ac:dyDescent="0.25">
      <c r="A51"/>
      <c r="B51" s="252"/>
      <c r="C51" s="252"/>
      <c r="D51" s="252"/>
      <c r="E51" s="252"/>
      <c r="F51" s="252"/>
      <c r="G51" s="252"/>
      <c r="H51" s="252"/>
      <c r="I51" s="252"/>
      <c r="J51" s="252"/>
      <c r="K51" s="252"/>
      <c r="L51" s="252"/>
      <c r="M51" s="252"/>
      <c r="N51" s="252"/>
      <c r="O51" s="252"/>
      <c r="P51" s="252"/>
      <c r="Q51" s="252"/>
      <c r="S51" s="55"/>
    </row>
    <row r="52" spans="1:19" ht="15" x14ac:dyDescent="0.25">
      <c r="A52"/>
      <c r="B52" s="252"/>
      <c r="C52" s="252"/>
      <c r="D52" s="252"/>
      <c r="E52" s="252"/>
      <c r="F52" s="252"/>
      <c r="G52" s="252"/>
      <c r="H52" s="252"/>
      <c r="I52" s="252"/>
      <c r="J52" s="252"/>
      <c r="K52" s="252"/>
      <c r="L52" s="252"/>
      <c r="M52" s="252"/>
      <c r="N52" s="252"/>
      <c r="O52" s="252"/>
      <c r="P52" s="252"/>
      <c r="Q52" s="252"/>
      <c r="S52" s="55"/>
    </row>
    <row r="53" spans="1:19" ht="15" x14ac:dyDescent="0.25">
      <c r="A53"/>
      <c r="B53" s="252"/>
      <c r="C53" s="252"/>
      <c r="D53" s="252"/>
      <c r="E53" s="252"/>
      <c r="F53" s="252"/>
      <c r="G53" s="252"/>
      <c r="H53" s="252"/>
      <c r="I53" s="252"/>
      <c r="J53" s="252"/>
      <c r="K53" s="252"/>
      <c r="L53" s="252"/>
      <c r="M53" s="252"/>
      <c r="N53" s="252"/>
      <c r="O53" s="252"/>
      <c r="P53" s="252"/>
      <c r="Q53" s="252"/>
      <c r="S53" s="55"/>
    </row>
    <row r="54" spans="1:19" ht="15" x14ac:dyDescent="0.25">
      <c r="A54"/>
      <c r="B54" s="252"/>
      <c r="C54" s="252"/>
      <c r="D54" s="252"/>
      <c r="E54" s="252"/>
      <c r="F54" s="252"/>
      <c r="G54" s="252"/>
      <c r="H54" s="252"/>
      <c r="I54" s="252"/>
      <c r="J54" s="252"/>
      <c r="K54" s="252"/>
      <c r="L54" s="252"/>
      <c r="M54" s="252"/>
      <c r="N54" s="252"/>
      <c r="O54" s="252"/>
      <c r="P54" s="252"/>
      <c r="Q54" s="252"/>
    </row>
    <row r="55" spans="1:19" ht="15" x14ac:dyDescent="0.25">
      <c r="A55"/>
      <c r="B55" s="252"/>
      <c r="C55" s="252"/>
      <c r="D55" s="252"/>
      <c r="E55" s="252"/>
      <c r="F55" s="252"/>
      <c r="G55" s="252"/>
      <c r="H55" s="252"/>
      <c r="I55" s="252"/>
      <c r="J55" s="252"/>
      <c r="K55" s="252"/>
      <c r="L55" s="252"/>
      <c r="M55" s="252"/>
      <c r="N55" s="252"/>
      <c r="O55" s="252"/>
      <c r="P55" s="252"/>
      <c r="Q55" s="252"/>
      <c r="S55" s="55"/>
    </row>
    <row r="56" spans="1:19" ht="15" x14ac:dyDescent="0.25">
      <c r="A56"/>
      <c r="B56" s="252"/>
      <c r="C56" s="252"/>
      <c r="D56" s="252"/>
      <c r="E56" s="252"/>
      <c r="F56" s="252"/>
      <c r="G56" s="252"/>
      <c r="H56" s="252"/>
      <c r="I56" s="252"/>
      <c r="J56" s="252"/>
      <c r="K56" s="252"/>
      <c r="L56" s="252"/>
      <c r="M56" s="252"/>
      <c r="N56" s="252"/>
      <c r="O56" s="252"/>
      <c r="P56" s="252"/>
      <c r="Q56" s="252"/>
      <c r="S56" s="55"/>
    </row>
    <row r="57" spans="1:19" ht="15" x14ac:dyDescent="0.25">
      <c r="A57"/>
      <c r="B57" s="252"/>
      <c r="C57" s="252"/>
      <c r="D57" s="252"/>
      <c r="E57" s="252"/>
      <c r="F57" s="252"/>
      <c r="G57" s="252"/>
      <c r="H57" s="252"/>
      <c r="I57" s="252"/>
      <c r="J57" s="252"/>
      <c r="K57" s="252"/>
      <c r="L57" s="252"/>
      <c r="M57" s="252"/>
      <c r="N57" s="252"/>
      <c r="O57" s="252"/>
      <c r="P57" s="252"/>
      <c r="Q57" s="252"/>
      <c r="S57" s="55"/>
    </row>
    <row r="58" spans="1:19" ht="15" x14ac:dyDescent="0.25">
      <c r="A58"/>
      <c r="B58" s="252"/>
      <c r="C58" s="252"/>
      <c r="D58" s="252"/>
      <c r="E58" s="252"/>
      <c r="F58" s="252"/>
      <c r="G58" s="252"/>
      <c r="H58" s="252"/>
      <c r="I58" s="252"/>
      <c r="J58" s="252"/>
      <c r="K58" s="252"/>
      <c r="L58" s="252"/>
      <c r="M58" s="252"/>
      <c r="N58" s="252"/>
      <c r="O58" s="252"/>
      <c r="P58" s="252"/>
      <c r="Q58" s="252"/>
      <c r="S58" s="55"/>
    </row>
    <row r="59" spans="1:19" ht="15" x14ac:dyDescent="0.25">
      <c r="A59"/>
      <c r="B59" s="252"/>
      <c r="C59" s="252"/>
      <c r="D59" s="252"/>
      <c r="E59" s="252"/>
      <c r="F59" s="252"/>
      <c r="G59" s="252"/>
      <c r="H59" s="252"/>
      <c r="I59" s="252"/>
      <c r="J59" s="252"/>
      <c r="K59" s="252"/>
      <c r="L59" s="252"/>
      <c r="M59" s="252"/>
      <c r="N59" s="252"/>
      <c r="O59" s="252"/>
      <c r="P59" s="252"/>
      <c r="Q59" s="252"/>
      <c r="S59"/>
    </row>
    <row r="60" spans="1:19" ht="15" x14ac:dyDescent="0.25">
      <c r="A60"/>
      <c r="B60" s="252"/>
      <c r="C60" s="252"/>
      <c r="D60" s="252"/>
      <c r="E60" s="252"/>
      <c r="F60" s="252"/>
      <c r="G60" s="252"/>
      <c r="H60" s="252"/>
      <c r="I60" s="252"/>
      <c r="J60" s="252"/>
      <c r="K60" s="252"/>
      <c r="L60" s="252"/>
      <c r="M60" s="252"/>
      <c r="N60" s="252"/>
      <c r="O60" s="252"/>
      <c r="P60" s="252"/>
      <c r="Q60" s="252"/>
      <c r="S60"/>
    </row>
    <row r="61" spans="1:19" ht="15" x14ac:dyDescent="0.25">
      <c r="A61"/>
      <c r="B61" s="252"/>
      <c r="C61" s="252"/>
      <c r="D61" s="252"/>
      <c r="E61" s="252"/>
      <c r="F61" s="252"/>
      <c r="G61" s="252"/>
      <c r="H61" s="252"/>
      <c r="I61" s="252"/>
      <c r="J61" s="252"/>
      <c r="K61" s="252"/>
      <c r="L61" s="252"/>
      <c r="M61" s="252"/>
      <c r="N61" s="252"/>
      <c r="O61" s="252"/>
      <c r="P61" s="252"/>
      <c r="Q61" s="252"/>
      <c r="S61" s="153"/>
    </row>
    <row r="62" spans="1:19" ht="15" x14ac:dyDescent="0.25">
      <c r="A62"/>
      <c r="B62" s="252"/>
      <c r="C62" s="252"/>
      <c r="D62" s="252"/>
      <c r="E62" s="252"/>
      <c r="F62" s="252"/>
      <c r="G62" s="252"/>
      <c r="H62" s="252"/>
      <c r="I62" s="252"/>
      <c r="J62" s="252"/>
      <c r="K62" s="252"/>
      <c r="L62" s="252"/>
      <c r="M62" s="252"/>
      <c r="N62" s="252"/>
      <c r="O62" s="252"/>
      <c r="P62" s="252"/>
      <c r="Q62" s="252"/>
      <c r="S62" s="55"/>
    </row>
    <row r="63" spans="1:19" x14ac:dyDescent="0.25">
      <c r="A63" s="120"/>
    </row>
    <row r="64" spans="1:19" x14ac:dyDescent="0.25">
      <c r="A64" s="226"/>
    </row>
    <row r="65" spans="1:1" x14ac:dyDescent="0.25">
      <c r="A65" s="226"/>
    </row>
    <row r="66" spans="1:1" x14ac:dyDescent="0.25">
      <c r="A66" s="226"/>
    </row>
    <row r="67" spans="1:1" x14ac:dyDescent="0.25">
      <c r="A67" s="226"/>
    </row>
    <row r="68" spans="1:1" x14ac:dyDescent="0.25">
      <c r="A68" s="226"/>
    </row>
    <row r="69" spans="1:1" x14ac:dyDescent="0.25">
      <c r="A69" s="227"/>
    </row>
    <row r="70" spans="1:1" x14ac:dyDescent="0.25">
      <c r="A70" s="227"/>
    </row>
    <row r="71" spans="1:1" x14ac:dyDescent="0.25">
      <c r="A71" s="227"/>
    </row>
    <row r="72" spans="1:1" x14ac:dyDescent="0.25">
      <c r="A72" s="227"/>
    </row>
    <row r="73" spans="1:1" x14ac:dyDescent="0.25">
      <c r="A73" s="227"/>
    </row>
    <row r="74" spans="1:1" x14ac:dyDescent="0.25">
      <c r="A74" s="227"/>
    </row>
    <row r="75" spans="1:1" x14ac:dyDescent="0.25">
      <c r="A75" s="227"/>
    </row>
    <row r="76" spans="1:1" x14ac:dyDescent="0.25">
      <c r="A76" s="227"/>
    </row>
    <row r="77" spans="1:1" x14ac:dyDescent="0.25">
      <c r="A77" s="227"/>
    </row>
    <row r="78" spans="1:1" x14ac:dyDescent="0.25">
      <c r="A78" s="227"/>
    </row>
    <row r="79" spans="1:1" x14ac:dyDescent="0.25">
      <c r="A79" s="227"/>
    </row>
    <row r="80" spans="1:1" x14ac:dyDescent="0.25">
      <c r="A80" s="227"/>
    </row>
    <row r="81" spans="1:1" x14ac:dyDescent="0.25">
      <c r="A81" s="227"/>
    </row>
    <row r="82" spans="1:1" x14ac:dyDescent="0.25">
      <c r="A82" s="227"/>
    </row>
    <row r="83" spans="1:1" x14ac:dyDescent="0.25">
      <c r="A83" s="227"/>
    </row>
    <row r="84" spans="1:1" x14ac:dyDescent="0.25">
      <c r="A84" s="227"/>
    </row>
    <row r="85" spans="1:1" x14ac:dyDescent="0.25">
      <c r="A85" s="227"/>
    </row>
    <row r="86" spans="1:1" x14ac:dyDescent="0.25">
      <c r="A86" s="227"/>
    </row>
    <row r="87" spans="1:1" x14ac:dyDescent="0.25">
      <c r="A87" s="227"/>
    </row>
    <row r="88" spans="1:1" x14ac:dyDescent="0.25">
      <c r="A88" s="227"/>
    </row>
    <row r="89" spans="1:1" x14ac:dyDescent="0.25">
      <c r="A89" s="226"/>
    </row>
    <row r="90" spans="1:1" x14ac:dyDescent="0.25">
      <c r="A90" s="226"/>
    </row>
    <row r="91" spans="1:1" x14ac:dyDescent="0.25">
      <c r="A91" s="227"/>
    </row>
    <row r="92" spans="1:1" x14ac:dyDescent="0.25">
      <c r="A92" s="227"/>
    </row>
    <row r="93" spans="1:1" x14ac:dyDescent="0.25">
      <c r="A93" s="227"/>
    </row>
    <row r="94" spans="1:1" x14ac:dyDescent="0.25">
      <c r="A94" s="227"/>
    </row>
    <row r="95" spans="1:1" x14ac:dyDescent="0.25">
      <c r="A95" s="227"/>
    </row>
    <row r="96" spans="1:1" x14ac:dyDescent="0.25">
      <c r="A96" s="227"/>
    </row>
    <row r="97" spans="1:1" x14ac:dyDescent="0.25">
      <c r="A97" s="227"/>
    </row>
    <row r="98" spans="1:1" x14ac:dyDescent="0.25">
      <c r="A98" s="227"/>
    </row>
    <row r="99" spans="1:1" x14ac:dyDescent="0.25">
      <c r="A99" s="227"/>
    </row>
    <row r="100" spans="1:1" x14ac:dyDescent="0.25">
      <c r="A100" s="227"/>
    </row>
    <row r="101" spans="1:1" x14ac:dyDescent="0.25">
      <c r="A101" s="227"/>
    </row>
    <row r="102" spans="1:1" x14ac:dyDescent="0.25">
      <c r="A102" s="227"/>
    </row>
    <row r="103" spans="1:1" x14ac:dyDescent="0.25">
      <c r="A103" s="227"/>
    </row>
    <row r="104" spans="1:1" x14ac:dyDescent="0.25">
      <c r="A104" s="228"/>
    </row>
    <row r="105" spans="1:1" x14ac:dyDescent="0.25">
      <c r="A105" s="228"/>
    </row>
    <row r="106" spans="1:1" x14ac:dyDescent="0.25">
      <c r="A106" s="228"/>
    </row>
    <row r="107" spans="1:1" x14ac:dyDescent="0.25">
      <c r="A107" s="228"/>
    </row>
    <row r="108" spans="1:1" x14ac:dyDescent="0.25">
      <c r="A108" s="227"/>
    </row>
    <row r="109" spans="1:1" x14ac:dyDescent="0.25">
      <c r="A109" s="227"/>
    </row>
    <row r="110" spans="1:1" x14ac:dyDescent="0.25">
      <c r="A110" s="227"/>
    </row>
    <row r="111" spans="1:1" x14ac:dyDescent="0.25">
      <c r="A111" s="120"/>
    </row>
    <row r="144" spans="1:26" x14ac:dyDescent="0.25">
      <c r="A144" s="229"/>
      <c r="B144" s="230"/>
      <c r="C144" s="230"/>
      <c r="D144" s="230"/>
      <c r="E144" s="157"/>
      <c r="F144" s="157"/>
      <c r="G144" s="157"/>
      <c r="H144" s="157"/>
      <c r="I144" s="157"/>
      <c r="J144" s="157"/>
      <c r="K144" s="157"/>
      <c r="L144" s="157"/>
      <c r="M144" s="157"/>
      <c r="N144" s="157"/>
      <c r="O144" s="157"/>
      <c r="P144" s="157"/>
      <c r="Q144" s="157"/>
      <c r="Z144" s="120"/>
    </row>
    <row r="145" spans="1:26" x14ac:dyDescent="0.25">
      <c r="A145" s="229"/>
      <c r="B145" s="230"/>
      <c r="C145" s="230"/>
      <c r="D145" s="230"/>
      <c r="E145" s="157"/>
      <c r="F145" s="157"/>
      <c r="G145" s="157"/>
      <c r="H145" s="157"/>
      <c r="I145" s="157"/>
      <c r="J145" s="157"/>
      <c r="K145" s="157"/>
      <c r="L145" s="157"/>
      <c r="M145" s="157"/>
      <c r="N145" s="157"/>
      <c r="O145" s="157"/>
      <c r="P145" s="157"/>
      <c r="Q145" s="157"/>
      <c r="Z145" s="120"/>
    </row>
    <row r="146" spans="1:26" x14ac:dyDescent="0.25">
      <c r="A146" s="229"/>
      <c r="B146" s="230"/>
      <c r="C146" s="230"/>
      <c r="D146" s="230"/>
      <c r="E146" s="157"/>
      <c r="F146" s="157"/>
      <c r="G146" s="157"/>
      <c r="H146" s="157"/>
      <c r="I146" s="157"/>
      <c r="J146" s="157"/>
      <c r="K146" s="157"/>
      <c r="L146" s="157"/>
      <c r="M146" s="157"/>
      <c r="N146" s="157"/>
      <c r="O146" s="157"/>
      <c r="P146" s="157"/>
      <c r="Q146" s="157"/>
      <c r="Z146" s="120"/>
    </row>
    <row r="147" spans="1:26" x14ac:dyDescent="0.25">
      <c r="A147" s="229"/>
      <c r="B147" s="230"/>
      <c r="C147" s="230"/>
      <c r="D147" s="230"/>
      <c r="E147" s="157"/>
      <c r="F147" s="157"/>
      <c r="G147" s="157"/>
      <c r="H147" s="157"/>
      <c r="I147" s="157"/>
      <c r="J147" s="157"/>
      <c r="K147" s="157"/>
      <c r="L147" s="157"/>
      <c r="M147" s="157"/>
      <c r="N147" s="157"/>
      <c r="O147" s="157"/>
      <c r="P147" s="157"/>
      <c r="Q147" s="157"/>
      <c r="Z147" s="120"/>
    </row>
    <row r="148" spans="1:26" x14ac:dyDescent="0.25">
      <c r="A148" s="229"/>
      <c r="B148" s="230"/>
      <c r="C148" s="230"/>
      <c r="D148" s="230"/>
      <c r="E148" s="157"/>
      <c r="F148" s="157"/>
      <c r="G148" s="157"/>
      <c r="H148" s="157"/>
      <c r="I148" s="157"/>
      <c r="J148" s="157"/>
      <c r="K148" s="157"/>
      <c r="L148" s="157"/>
      <c r="M148" s="157"/>
      <c r="N148" s="157"/>
      <c r="O148" s="157"/>
      <c r="P148" s="157"/>
      <c r="Q148" s="157"/>
      <c r="Z148" s="120"/>
    </row>
    <row r="149" spans="1:26" x14ac:dyDescent="0.25">
      <c r="A149" s="229"/>
      <c r="B149" s="230"/>
      <c r="C149" s="230"/>
      <c r="D149" s="230"/>
      <c r="E149" s="157"/>
      <c r="F149" s="157"/>
      <c r="G149" s="157"/>
      <c r="H149" s="157"/>
      <c r="I149" s="157"/>
      <c r="J149" s="157"/>
      <c r="K149" s="157"/>
      <c r="L149" s="157"/>
      <c r="M149" s="157"/>
      <c r="N149" s="157"/>
      <c r="O149" s="157"/>
      <c r="P149" s="157"/>
      <c r="Q149" s="157"/>
      <c r="Z149" s="120"/>
    </row>
    <row r="150" spans="1:26" x14ac:dyDescent="0.25">
      <c r="A150" s="229"/>
      <c r="B150" s="230"/>
      <c r="C150" s="230"/>
      <c r="D150" s="230"/>
      <c r="E150" s="157"/>
      <c r="F150" s="157"/>
      <c r="G150" s="157"/>
      <c r="H150" s="157"/>
      <c r="I150" s="157"/>
      <c r="J150" s="157"/>
      <c r="K150" s="157"/>
      <c r="L150" s="157"/>
      <c r="M150" s="157"/>
      <c r="N150" s="157"/>
      <c r="O150" s="157"/>
      <c r="P150" s="157"/>
      <c r="Q150" s="157"/>
      <c r="Z150" s="120"/>
    </row>
    <row r="151" spans="1:26" x14ac:dyDescent="0.25">
      <c r="A151" s="229"/>
      <c r="B151" s="230"/>
      <c r="C151" s="230"/>
      <c r="D151" s="230"/>
      <c r="E151" s="157"/>
      <c r="F151" s="157"/>
      <c r="G151" s="157"/>
      <c r="H151" s="157"/>
      <c r="I151" s="157"/>
      <c r="J151" s="157"/>
      <c r="K151" s="157"/>
      <c r="L151" s="157"/>
      <c r="M151" s="157"/>
      <c r="N151" s="157"/>
      <c r="O151" s="157"/>
      <c r="P151" s="157"/>
      <c r="Q151" s="157"/>
      <c r="Z151" s="120"/>
    </row>
    <row r="152" spans="1:26" x14ac:dyDescent="0.25">
      <c r="A152" s="229"/>
      <c r="B152" s="230"/>
      <c r="C152" s="230"/>
      <c r="D152" s="230"/>
      <c r="E152" s="157"/>
      <c r="F152" s="157"/>
      <c r="G152" s="157"/>
      <c r="H152" s="157"/>
      <c r="I152" s="157"/>
      <c r="J152" s="157"/>
      <c r="K152" s="157"/>
      <c r="L152" s="157"/>
      <c r="M152" s="157"/>
      <c r="N152" s="157"/>
      <c r="O152" s="157"/>
      <c r="P152" s="157"/>
      <c r="Q152" s="157"/>
      <c r="Z152" s="120"/>
    </row>
    <row r="153" spans="1:26" x14ac:dyDescent="0.25">
      <c r="A153" s="229"/>
      <c r="B153" s="230"/>
      <c r="C153" s="230"/>
      <c r="D153" s="230"/>
      <c r="E153" s="157"/>
      <c r="F153" s="157"/>
      <c r="G153" s="157"/>
      <c r="H153" s="157"/>
      <c r="I153" s="157"/>
      <c r="J153" s="157"/>
      <c r="K153" s="157"/>
      <c r="L153" s="157"/>
      <c r="M153" s="157"/>
      <c r="N153" s="157"/>
      <c r="O153" s="157"/>
      <c r="P153" s="157"/>
      <c r="Q153" s="157"/>
      <c r="Z153" s="120"/>
    </row>
    <row r="154" spans="1:26" x14ac:dyDescent="0.25">
      <c r="A154" s="229"/>
      <c r="B154" s="230"/>
      <c r="C154" s="230"/>
      <c r="D154" s="230"/>
      <c r="E154" s="157"/>
      <c r="F154" s="157"/>
      <c r="G154" s="157"/>
      <c r="H154" s="157"/>
      <c r="I154" s="157"/>
      <c r="J154" s="157"/>
      <c r="K154" s="157"/>
      <c r="L154" s="157"/>
      <c r="M154" s="157"/>
      <c r="N154" s="157"/>
      <c r="O154" s="157"/>
      <c r="P154" s="157"/>
      <c r="Q154" s="157"/>
      <c r="Z154" s="120"/>
    </row>
    <row r="155" spans="1:26" x14ac:dyDescent="0.25">
      <c r="A155" s="229"/>
      <c r="B155" s="230"/>
      <c r="C155" s="230"/>
      <c r="D155" s="230"/>
      <c r="E155" s="157"/>
      <c r="F155" s="157"/>
      <c r="G155" s="157"/>
      <c r="H155" s="157"/>
      <c r="I155" s="157"/>
      <c r="J155" s="157"/>
      <c r="K155" s="157"/>
      <c r="L155" s="157"/>
      <c r="M155" s="157"/>
      <c r="N155" s="157"/>
      <c r="O155" s="157"/>
      <c r="P155" s="157"/>
      <c r="Q155" s="157"/>
      <c r="Z155" s="120"/>
    </row>
    <row r="156" spans="1:26" x14ac:dyDescent="0.25">
      <c r="A156" s="229"/>
      <c r="B156" s="230"/>
      <c r="C156" s="230"/>
      <c r="D156" s="230"/>
      <c r="E156" s="157"/>
      <c r="F156" s="157"/>
      <c r="G156" s="157"/>
      <c r="H156" s="157"/>
      <c r="I156" s="157"/>
      <c r="J156" s="157"/>
      <c r="K156" s="157"/>
      <c r="L156" s="157"/>
      <c r="M156" s="157"/>
      <c r="N156" s="157"/>
      <c r="O156" s="157"/>
      <c r="P156" s="157"/>
      <c r="Q156" s="157"/>
      <c r="Z156" s="120"/>
    </row>
    <row r="157" spans="1:26" x14ac:dyDescent="0.25">
      <c r="A157" s="229"/>
      <c r="B157" s="230"/>
      <c r="C157" s="230"/>
      <c r="D157" s="230"/>
      <c r="E157" s="157"/>
      <c r="F157" s="157"/>
      <c r="G157" s="157"/>
      <c r="H157" s="157"/>
      <c r="I157" s="157"/>
      <c r="J157" s="157"/>
      <c r="K157" s="157"/>
      <c r="L157" s="157"/>
      <c r="M157" s="157"/>
      <c r="N157" s="157"/>
      <c r="O157" s="157"/>
      <c r="P157" s="157"/>
      <c r="Q157" s="157"/>
      <c r="Z157" s="120"/>
    </row>
    <row r="158" spans="1:26" x14ac:dyDescent="0.25">
      <c r="A158" s="229"/>
      <c r="B158" s="230"/>
      <c r="C158" s="230"/>
      <c r="D158" s="230"/>
      <c r="E158" s="157"/>
      <c r="F158" s="157"/>
      <c r="G158" s="157"/>
      <c r="H158" s="157"/>
      <c r="I158" s="157"/>
      <c r="J158" s="157"/>
      <c r="K158" s="157"/>
      <c r="L158" s="157"/>
      <c r="M158" s="157"/>
      <c r="N158" s="157"/>
      <c r="O158" s="157"/>
      <c r="P158" s="157"/>
      <c r="Q158" s="157"/>
      <c r="Z158" s="120"/>
    </row>
    <row r="159" spans="1:26" x14ac:dyDescent="0.25">
      <c r="A159" s="229"/>
      <c r="B159" s="230"/>
      <c r="C159" s="230"/>
      <c r="D159" s="230"/>
      <c r="E159" s="157"/>
      <c r="F159" s="157"/>
      <c r="G159" s="157"/>
      <c r="H159" s="157"/>
      <c r="I159" s="157"/>
      <c r="J159" s="157"/>
      <c r="K159" s="157"/>
      <c r="L159" s="157"/>
      <c r="M159" s="157"/>
      <c r="N159" s="157"/>
      <c r="O159" s="157"/>
      <c r="P159" s="157"/>
      <c r="Q159" s="157"/>
      <c r="Z159" s="120"/>
    </row>
    <row r="160" spans="1:26" x14ac:dyDescent="0.25">
      <c r="A160" s="229"/>
      <c r="B160" s="230"/>
      <c r="C160" s="230"/>
      <c r="D160" s="230"/>
      <c r="E160" s="157"/>
      <c r="F160" s="157"/>
      <c r="G160" s="157"/>
      <c r="H160" s="157"/>
      <c r="I160" s="157"/>
      <c r="J160" s="157"/>
      <c r="K160" s="157"/>
      <c r="L160" s="157"/>
      <c r="M160" s="157"/>
      <c r="N160" s="157"/>
      <c r="O160" s="157"/>
      <c r="P160" s="157"/>
      <c r="Q160" s="157"/>
      <c r="Z160" s="120"/>
    </row>
    <row r="161" spans="1:26" x14ac:dyDescent="0.25">
      <c r="A161" s="229"/>
      <c r="B161" s="230"/>
      <c r="C161" s="230"/>
      <c r="D161" s="230"/>
      <c r="E161" s="157"/>
      <c r="F161" s="157"/>
      <c r="G161" s="157"/>
      <c r="H161" s="157"/>
      <c r="I161" s="157"/>
      <c r="J161" s="157"/>
      <c r="K161" s="157"/>
      <c r="L161" s="157"/>
      <c r="M161" s="157"/>
      <c r="N161" s="157"/>
      <c r="O161" s="157"/>
      <c r="P161" s="157"/>
      <c r="Q161" s="157"/>
      <c r="Z161" s="120"/>
    </row>
    <row r="162" spans="1:26" x14ac:dyDescent="0.25">
      <c r="A162" s="229"/>
      <c r="B162" s="230"/>
      <c r="C162" s="230"/>
      <c r="D162" s="230"/>
      <c r="E162" s="157"/>
      <c r="F162" s="157"/>
      <c r="G162" s="157"/>
      <c r="H162" s="157"/>
      <c r="I162" s="157"/>
      <c r="J162" s="157"/>
      <c r="K162" s="157"/>
      <c r="L162" s="157"/>
      <c r="M162" s="157"/>
      <c r="N162" s="157"/>
      <c r="O162" s="157"/>
      <c r="P162" s="157"/>
      <c r="Q162" s="157"/>
      <c r="Z162" s="120"/>
    </row>
    <row r="163" spans="1:26" x14ac:dyDescent="0.25">
      <c r="A163" s="229"/>
      <c r="B163" s="230"/>
      <c r="C163" s="230"/>
      <c r="D163" s="230"/>
      <c r="E163" s="157"/>
      <c r="F163" s="157"/>
      <c r="G163" s="157"/>
      <c r="H163" s="157"/>
      <c r="I163" s="157"/>
      <c r="J163" s="157"/>
      <c r="K163" s="157"/>
      <c r="L163" s="157"/>
      <c r="M163" s="157"/>
      <c r="N163" s="157"/>
      <c r="O163" s="157"/>
      <c r="P163" s="157"/>
      <c r="Q163" s="157"/>
      <c r="Z163" s="120"/>
    </row>
    <row r="164" spans="1:26" x14ac:dyDescent="0.25">
      <c r="A164" s="229"/>
      <c r="B164" s="230"/>
      <c r="C164" s="230"/>
      <c r="D164" s="230"/>
      <c r="E164" s="157"/>
      <c r="F164" s="157"/>
      <c r="G164" s="157"/>
      <c r="H164" s="157"/>
      <c r="I164" s="157"/>
      <c r="J164" s="157"/>
      <c r="K164" s="157"/>
      <c r="L164" s="157"/>
      <c r="M164" s="157"/>
      <c r="N164" s="157"/>
      <c r="O164" s="157"/>
      <c r="P164" s="157"/>
      <c r="Q164" s="157"/>
      <c r="Z164" s="120"/>
    </row>
    <row r="165" spans="1:26" x14ac:dyDescent="0.25">
      <c r="A165" s="229"/>
      <c r="B165" s="230"/>
      <c r="C165" s="230"/>
      <c r="D165" s="230"/>
      <c r="E165" s="157"/>
      <c r="F165" s="157"/>
      <c r="G165" s="157"/>
      <c r="H165" s="157"/>
      <c r="I165" s="157"/>
      <c r="J165" s="157"/>
      <c r="K165" s="157"/>
      <c r="L165" s="157"/>
      <c r="M165" s="157"/>
      <c r="N165" s="157"/>
      <c r="O165" s="157"/>
      <c r="P165" s="157"/>
      <c r="Q165" s="157"/>
      <c r="Z165" s="120"/>
    </row>
    <row r="166" spans="1:26" x14ac:dyDescent="0.25">
      <c r="A166" s="229"/>
      <c r="B166" s="230"/>
      <c r="C166" s="230"/>
      <c r="D166" s="230"/>
      <c r="E166" s="157"/>
      <c r="F166" s="157"/>
      <c r="G166" s="157"/>
      <c r="H166" s="157"/>
      <c r="I166" s="157"/>
      <c r="J166" s="157"/>
      <c r="K166" s="157"/>
      <c r="L166" s="157"/>
      <c r="M166" s="157"/>
      <c r="N166" s="157"/>
      <c r="O166" s="157"/>
      <c r="P166" s="157"/>
      <c r="Q166" s="157"/>
      <c r="Z166" s="120"/>
    </row>
    <row r="167" spans="1:26" x14ac:dyDescent="0.25">
      <c r="A167" s="229"/>
      <c r="B167" s="230"/>
      <c r="C167" s="230"/>
      <c r="D167" s="230"/>
      <c r="E167" s="157"/>
      <c r="F167" s="157"/>
      <c r="G167" s="157"/>
      <c r="H167" s="157"/>
      <c r="I167" s="157"/>
      <c r="J167" s="157"/>
      <c r="K167" s="157"/>
      <c r="L167" s="157"/>
      <c r="M167" s="157"/>
      <c r="N167" s="157"/>
      <c r="O167" s="157"/>
      <c r="P167" s="157"/>
      <c r="Q167" s="157"/>
      <c r="Z167" s="120"/>
    </row>
    <row r="168" spans="1:26" x14ac:dyDescent="0.25">
      <c r="A168" s="229"/>
      <c r="B168" s="230"/>
      <c r="C168" s="230"/>
      <c r="D168" s="230"/>
      <c r="E168" s="157"/>
      <c r="F168" s="157"/>
      <c r="G168" s="157"/>
      <c r="H168" s="157"/>
      <c r="I168" s="157"/>
      <c r="J168" s="157"/>
      <c r="K168" s="157"/>
      <c r="L168" s="157"/>
      <c r="M168" s="157"/>
      <c r="N168" s="157"/>
      <c r="O168" s="157"/>
      <c r="P168" s="157"/>
      <c r="Q168" s="157"/>
      <c r="Z168" s="120"/>
    </row>
    <row r="169" spans="1:26" x14ac:dyDescent="0.25">
      <c r="A169" s="229"/>
      <c r="B169" s="230"/>
      <c r="C169" s="230"/>
      <c r="D169" s="230"/>
      <c r="E169" s="157"/>
      <c r="F169" s="157"/>
      <c r="G169" s="157"/>
      <c r="H169" s="157"/>
      <c r="I169" s="157"/>
      <c r="J169" s="157"/>
      <c r="K169" s="157"/>
      <c r="L169" s="157"/>
      <c r="M169" s="157"/>
      <c r="N169" s="157"/>
      <c r="O169" s="157"/>
      <c r="P169" s="157"/>
      <c r="Q169" s="157"/>
      <c r="Z169" s="120"/>
    </row>
    <row r="170" spans="1:26" x14ac:dyDescent="0.25">
      <c r="A170" s="229"/>
      <c r="B170" s="230"/>
      <c r="C170" s="230"/>
      <c r="D170" s="230"/>
      <c r="E170" s="157"/>
      <c r="F170" s="157"/>
      <c r="G170" s="157"/>
      <c r="H170" s="157"/>
      <c r="I170" s="157"/>
      <c r="J170" s="157"/>
      <c r="K170" s="157"/>
      <c r="L170" s="157"/>
      <c r="M170" s="157"/>
      <c r="N170" s="157"/>
      <c r="O170" s="157"/>
      <c r="P170" s="157"/>
      <c r="Q170" s="157"/>
      <c r="Z170" s="120"/>
    </row>
    <row r="171" spans="1:26" x14ac:dyDescent="0.25">
      <c r="A171" s="229"/>
      <c r="B171" s="230"/>
      <c r="C171" s="230"/>
      <c r="D171" s="230"/>
      <c r="E171" s="157"/>
      <c r="F171" s="157"/>
      <c r="G171" s="157"/>
      <c r="H171" s="157"/>
      <c r="I171" s="157"/>
      <c r="J171" s="157"/>
      <c r="K171" s="157"/>
      <c r="L171" s="157"/>
      <c r="M171" s="157"/>
      <c r="N171" s="157"/>
      <c r="O171" s="157"/>
      <c r="P171" s="157"/>
      <c r="Q171" s="157"/>
      <c r="Z171" s="120"/>
    </row>
    <row r="172" spans="1:26" x14ac:dyDescent="0.25">
      <c r="A172" s="229"/>
      <c r="B172" s="230"/>
      <c r="C172" s="230"/>
      <c r="D172" s="230"/>
      <c r="E172" s="157"/>
      <c r="F172" s="157"/>
      <c r="G172" s="157"/>
      <c r="H172" s="157"/>
      <c r="I172" s="157"/>
      <c r="J172" s="157"/>
      <c r="K172" s="157"/>
      <c r="L172" s="157"/>
      <c r="M172" s="157"/>
      <c r="N172" s="157"/>
      <c r="O172" s="157"/>
      <c r="P172" s="157"/>
      <c r="Q172" s="157"/>
      <c r="Z172" s="120"/>
    </row>
    <row r="173" spans="1:26" x14ac:dyDescent="0.25">
      <c r="A173" s="229"/>
      <c r="B173" s="230"/>
      <c r="C173" s="230"/>
      <c r="D173" s="230"/>
      <c r="E173" s="157"/>
      <c r="F173" s="157"/>
      <c r="G173" s="157"/>
      <c r="H173" s="157"/>
      <c r="I173" s="157"/>
      <c r="J173" s="157"/>
      <c r="K173" s="157"/>
      <c r="L173" s="157"/>
      <c r="M173" s="157"/>
      <c r="N173" s="157"/>
      <c r="O173" s="157"/>
      <c r="P173" s="157"/>
      <c r="Q173" s="157"/>
      <c r="Z173" s="120"/>
    </row>
    <row r="174" spans="1:26" x14ac:dyDescent="0.25">
      <c r="A174" s="229"/>
      <c r="B174" s="230"/>
      <c r="C174" s="230"/>
      <c r="D174" s="230"/>
      <c r="E174" s="157"/>
      <c r="F174" s="157"/>
      <c r="G174" s="157"/>
      <c r="H174" s="157"/>
      <c r="I174" s="157"/>
      <c r="J174" s="157"/>
      <c r="K174" s="157"/>
      <c r="L174" s="157"/>
      <c r="M174" s="157"/>
      <c r="N174" s="157"/>
      <c r="O174" s="157"/>
      <c r="P174" s="157"/>
      <c r="Q174" s="157"/>
      <c r="Z174" s="120"/>
    </row>
    <row r="175" spans="1:26" x14ac:dyDescent="0.25">
      <c r="A175" s="229"/>
      <c r="B175" s="230"/>
      <c r="C175" s="230"/>
      <c r="D175" s="230"/>
      <c r="E175" s="157"/>
      <c r="F175" s="157"/>
      <c r="G175" s="157"/>
      <c r="H175" s="157"/>
      <c r="I175" s="157"/>
      <c r="J175" s="157"/>
      <c r="K175" s="157"/>
      <c r="L175" s="157"/>
      <c r="M175" s="157"/>
      <c r="N175" s="157"/>
      <c r="O175" s="157"/>
      <c r="P175" s="157"/>
      <c r="Q175" s="157"/>
      <c r="Z175" s="120"/>
    </row>
    <row r="176" spans="1:26" x14ac:dyDescent="0.25">
      <c r="A176" s="229"/>
      <c r="B176" s="230"/>
      <c r="C176" s="230"/>
      <c r="D176" s="230"/>
      <c r="E176" s="157"/>
      <c r="F176" s="157"/>
      <c r="G176" s="157"/>
      <c r="H176" s="157"/>
      <c r="I176" s="157"/>
      <c r="J176" s="157"/>
      <c r="K176" s="157"/>
      <c r="L176" s="157"/>
      <c r="M176" s="157"/>
      <c r="N176" s="157"/>
      <c r="O176" s="157"/>
      <c r="P176" s="157"/>
      <c r="Q176" s="157"/>
      <c r="Z176" s="120"/>
    </row>
    <row r="177" spans="1:26" x14ac:dyDescent="0.25">
      <c r="A177" s="229"/>
      <c r="B177" s="230"/>
      <c r="C177" s="230"/>
      <c r="D177" s="230"/>
      <c r="E177" s="157"/>
      <c r="F177" s="157"/>
      <c r="G177" s="157"/>
      <c r="H177" s="157"/>
      <c r="I177" s="157"/>
      <c r="J177" s="157"/>
      <c r="K177" s="157"/>
      <c r="L177" s="157"/>
      <c r="M177" s="157"/>
      <c r="N177" s="157"/>
      <c r="O177" s="157"/>
      <c r="P177" s="157"/>
      <c r="Q177" s="157"/>
      <c r="Z177" s="120"/>
    </row>
    <row r="178" spans="1:26" x14ac:dyDescent="0.25">
      <c r="A178" s="229"/>
      <c r="B178" s="230"/>
      <c r="C178" s="230"/>
      <c r="D178" s="230"/>
      <c r="E178" s="157"/>
      <c r="F178" s="157"/>
      <c r="G178" s="157"/>
      <c r="H178" s="157"/>
      <c r="I178" s="157"/>
      <c r="J178" s="157"/>
      <c r="K178" s="157"/>
      <c r="L178" s="157"/>
      <c r="M178" s="157"/>
      <c r="N178" s="157"/>
      <c r="O178" s="157"/>
      <c r="P178" s="157"/>
      <c r="Q178" s="157"/>
      <c r="Z178" s="120"/>
    </row>
    <row r="179" spans="1:26" x14ac:dyDescent="0.25">
      <c r="A179" s="229"/>
      <c r="B179" s="230"/>
      <c r="C179" s="230"/>
      <c r="D179" s="230"/>
      <c r="E179" s="157"/>
      <c r="F179" s="157"/>
      <c r="G179" s="157"/>
      <c r="H179" s="157"/>
      <c r="I179" s="157"/>
      <c r="J179" s="157"/>
      <c r="K179" s="157"/>
      <c r="L179" s="157"/>
      <c r="M179" s="157"/>
      <c r="N179" s="157"/>
      <c r="O179" s="157"/>
      <c r="P179" s="157"/>
      <c r="Q179" s="157"/>
      <c r="Z179" s="120"/>
    </row>
    <row r="180" spans="1:26" x14ac:dyDescent="0.25">
      <c r="A180" s="229"/>
      <c r="B180" s="230"/>
      <c r="C180" s="230"/>
      <c r="D180" s="230"/>
      <c r="E180" s="157"/>
      <c r="F180" s="157"/>
      <c r="G180" s="157"/>
      <c r="H180" s="157"/>
      <c r="I180" s="157"/>
      <c r="J180" s="157"/>
      <c r="K180" s="157"/>
      <c r="L180" s="157"/>
      <c r="M180" s="157"/>
      <c r="N180" s="157"/>
      <c r="O180" s="157"/>
      <c r="P180" s="157"/>
      <c r="Q180" s="157"/>
      <c r="Z180" s="120"/>
    </row>
    <row r="181" spans="1:26" x14ac:dyDescent="0.25">
      <c r="A181" s="229"/>
      <c r="B181" s="230"/>
      <c r="C181" s="230"/>
      <c r="D181" s="230"/>
      <c r="E181" s="157"/>
      <c r="F181" s="157"/>
      <c r="G181" s="157"/>
      <c r="H181" s="157"/>
      <c r="I181" s="157"/>
      <c r="J181" s="157"/>
      <c r="K181" s="157"/>
      <c r="L181" s="157"/>
      <c r="M181" s="157"/>
      <c r="N181" s="157"/>
      <c r="O181" s="157"/>
      <c r="P181" s="157"/>
      <c r="Q181" s="157"/>
      <c r="Z181" s="120"/>
    </row>
    <row r="182" spans="1:26" x14ac:dyDescent="0.25">
      <c r="A182" s="229"/>
      <c r="B182" s="230"/>
      <c r="C182" s="230"/>
      <c r="D182" s="230"/>
      <c r="E182" s="157"/>
      <c r="F182" s="157"/>
      <c r="G182" s="157"/>
      <c r="H182" s="157"/>
      <c r="I182" s="157"/>
      <c r="J182" s="157"/>
      <c r="K182" s="157"/>
      <c r="L182" s="157"/>
      <c r="M182" s="157"/>
      <c r="N182" s="157"/>
      <c r="O182" s="157"/>
      <c r="P182" s="157"/>
      <c r="Q182" s="157"/>
      <c r="Z182" s="120"/>
    </row>
    <row r="183" spans="1:26" x14ac:dyDescent="0.25">
      <c r="A183" s="229"/>
      <c r="B183" s="230"/>
      <c r="C183" s="230"/>
      <c r="D183" s="230"/>
      <c r="E183" s="157"/>
      <c r="F183" s="157"/>
      <c r="G183" s="157"/>
      <c r="H183" s="157"/>
      <c r="I183" s="157"/>
      <c r="J183" s="157"/>
      <c r="K183" s="157"/>
      <c r="L183" s="157"/>
      <c r="M183" s="157"/>
      <c r="N183" s="157"/>
      <c r="O183" s="157"/>
      <c r="P183" s="157"/>
      <c r="Q183" s="157"/>
      <c r="Z183" s="120"/>
    </row>
    <row r="184" spans="1:26" x14ac:dyDescent="0.25">
      <c r="A184" s="229"/>
      <c r="B184" s="230"/>
      <c r="C184" s="230"/>
      <c r="D184" s="230"/>
      <c r="E184" s="157"/>
      <c r="F184" s="157"/>
      <c r="G184" s="157"/>
      <c r="H184" s="157"/>
      <c r="I184" s="157"/>
      <c r="J184" s="157"/>
      <c r="K184" s="157"/>
      <c r="L184" s="157"/>
      <c r="M184" s="157"/>
      <c r="N184" s="157"/>
      <c r="O184" s="157"/>
      <c r="P184" s="157"/>
      <c r="Q184" s="157"/>
      <c r="Z184" s="120"/>
    </row>
    <row r="185" spans="1:26" x14ac:dyDescent="0.25">
      <c r="A185" s="229"/>
      <c r="B185" s="230"/>
      <c r="C185" s="230"/>
      <c r="D185" s="230"/>
      <c r="E185" s="157"/>
      <c r="F185" s="157"/>
      <c r="G185" s="157"/>
      <c r="H185" s="157"/>
      <c r="I185" s="157"/>
      <c r="J185" s="157"/>
      <c r="K185" s="157"/>
      <c r="L185" s="157"/>
      <c r="M185" s="157"/>
      <c r="N185" s="157"/>
      <c r="O185" s="157"/>
      <c r="P185" s="157"/>
      <c r="Q185" s="157"/>
      <c r="Z185" s="120"/>
    </row>
    <row r="186" spans="1:26" x14ac:dyDescent="0.25">
      <c r="A186" s="229"/>
      <c r="B186" s="230"/>
      <c r="C186" s="230"/>
      <c r="D186" s="230"/>
      <c r="E186" s="157"/>
      <c r="F186" s="157"/>
      <c r="G186" s="157"/>
      <c r="H186" s="157"/>
      <c r="I186" s="157"/>
      <c r="J186" s="157"/>
      <c r="K186" s="157"/>
      <c r="L186" s="157"/>
      <c r="M186" s="157"/>
      <c r="N186" s="157"/>
      <c r="O186" s="157"/>
      <c r="P186" s="157"/>
      <c r="Q186" s="157"/>
      <c r="Z186" s="120"/>
    </row>
    <row r="187" spans="1:26" x14ac:dyDescent="0.25">
      <c r="A187" s="229"/>
      <c r="B187" s="230"/>
      <c r="C187" s="230"/>
      <c r="D187" s="230"/>
      <c r="E187" s="157"/>
      <c r="F187" s="157"/>
      <c r="G187" s="157"/>
      <c r="H187" s="157"/>
      <c r="I187" s="157"/>
      <c r="J187" s="157"/>
      <c r="K187" s="157"/>
      <c r="L187" s="157"/>
      <c r="M187" s="157"/>
      <c r="N187" s="157"/>
      <c r="O187" s="157"/>
      <c r="P187" s="157"/>
      <c r="Q187" s="157"/>
      <c r="Z187" s="120"/>
    </row>
    <row r="188" spans="1:26" x14ac:dyDescent="0.25">
      <c r="A188" s="229"/>
      <c r="B188" s="230"/>
      <c r="C188" s="230"/>
      <c r="D188" s="230"/>
      <c r="E188" s="157"/>
      <c r="F188" s="157"/>
      <c r="G188" s="157"/>
      <c r="H188" s="157"/>
      <c r="I188" s="157"/>
      <c r="J188" s="157"/>
      <c r="K188" s="157"/>
      <c r="L188" s="157"/>
      <c r="M188" s="157"/>
      <c r="N188" s="157"/>
      <c r="O188" s="157"/>
      <c r="P188" s="157"/>
      <c r="Q188" s="157"/>
      <c r="Z188" s="120"/>
    </row>
    <row r="189" spans="1:26" x14ac:dyDescent="0.25">
      <c r="A189" s="229"/>
      <c r="B189" s="230"/>
      <c r="C189" s="230"/>
      <c r="D189" s="230"/>
      <c r="E189" s="157"/>
      <c r="F189" s="157"/>
      <c r="G189" s="157"/>
      <c r="H189" s="157"/>
      <c r="I189" s="157"/>
      <c r="J189" s="157"/>
      <c r="K189" s="157"/>
      <c r="L189" s="157"/>
      <c r="M189" s="157"/>
      <c r="N189" s="157"/>
      <c r="O189" s="157"/>
      <c r="P189" s="157"/>
      <c r="Q189" s="157"/>
      <c r="Z189" s="120"/>
    </row>
    <row r="190" spans="1:26" x14ac:dyDescent="0.25">
      <c r="A190" s="229"/>
      <c r="B190" s="230"/>
      <c r="C190" s="230"/>
      <c r="D190" s="230"/>
      <c r="E190" s="157"/>
      <c r="F190" s="157"/>
      <c r="G190" s="157"/>
      <c r="H190" s="157"/>
      <c r="I190" s="157"/>
      <c r="J190" s="157"/>
      <c r="K190" s="157"/>
      <c r="L190" s="157"/>
      <c r="M190" s="157"/>
      <c r="N190" s="157"/>
      <c r="O190" s="157"/>
      <c r="P190" s="157"/>
      <c r="Q190" s="157"/>
      <c r="Z190" s="120"/>
    </row>
    <row r="191" spans="1:26" x14ac:dyDescent="0.25">
      <c r="A191" s="229"/>
      <c r="B191" s="230"/>
      <c r="C191" s="230"/>
      <c r="D191" s="230"/>
      <c r="E191" s="157"/>
      <c r="F191" s="157"/>
      <c r="G191" s="157"/>
      <c r="H191" s="157"/>
      <c r="I191" s="157"/>
      <c r="J191" s="157"/>
      <c r="K191" s="157"/>
      <c r="L191" s="157"/>
      <c r="M191" s="157"/>
      <c r="N191" s="157"/>
      <c r="O191" s="157"/>
      <c r="P191" s="157"/>
      <c r="Q191" s="157"/>
      <c r="Z191" s="120"/>
    </row>
    <row r="192" spans="1:26" x14ac:dyDescent="0.25">
      <c r="A192" s="229"/>
      <c r="B192" s="230"/>
      <c r="C192" s="230"/>
      <c r="D192" s="230"/>
      <c r="E192" s="157"/>
      <c r="F192" s="157"/>
      <c r="G192" s="157"/>
      <c r="H192" s="157"/>
      <c r="I192" s="157"/>
      <c r="J192" s="157"/>
      <c r="K192" s="157"/>
      <c r="L192" s="157"/>
      <c r="M192" s="157"/>
      <c r="N192" s="157"/>
      <c r="O192" s="157"/>
      <c r="P192" s="157"/>
      <c r="Q192" s="157"/>
      <c r="Z192" s="120"/>
    </row>
    <row r="193" spans="1:26" x14ac:dyDescent="0.25">
      <c r="A193" s="229"/>
      <c r="B193" s="230"/>
      <c r="C193" s="230"/>
      <c r="D193" s="230"/>
      <c r="E193" s="157"/>
      <c r="F193" s="157"/>
      <c r="G193" s="157"/>
      <c r="H193" s="157"/>
      <c r="I193" s="157"/>
      <c r="J193" s="157"/>
      <c r="K193" s="157"/>
      <c r="L193" s="157"/>
      <c r="M193" s="157"/>
      <c r="N193" s="157"/>
      <c r="O193" s="157"/>
      <c r="P193" s="157"/>
      <c r="Q193" s="157"/>
      <c r="Z193" s="120"/>
    </row>
    <row r="194" spans="1:26" x14ac:dyDescent="0.25">
      <c r="A194" s="229"/>
      <c r="B194" s="230"/>
      <c r="C194" s="230"/>
      <c r="D194" s="230"/>
      <c r="E194" s="157"/>
      <c r="F194" s="157"/>
      <c r="G194" s="157"/>
      <c r="H194" s="157"/>
      <c r="I194" s="157"/>
      <c r="J194" s="157"/>
      <c r="K194" s="157"/>
      <c r="L194" s="157"/>
      <c r="M194" s="157"/>
      <c r="N194" s="157"/>
      <c r="O194" s="157"/>
      <c r="P194" s="157"/>
      <c r="Q194" s="157"/>
      <c r="Z194" s="120"/>
    </row>
    <row r="195" spans="1:26" x14ac:dyDescent="0.25">
      <c r="A195" s="229"/>
      <c r="B195" s="230"/>
      <c r="C195" s="230"/>
      <c r="D195" s="230"/>
      <c r="E195" s="157"/>
      <c r="F195" s="157"/>
      <c r="G195" s="157"/>
      <c r="H195" s="157"/>
      <c r="I195" s="157"/>
      <c r="J195" s="157"/>
      <c r="K195" s="157"/>
      <c r="L195" s="157"/>
      <c r="M195" s="157"/>
      <c r="N195" s="157"/>
      <c r="O195" s="157"/>
      <c r="P195" s="157"/>
      <c r="Q195" s="157"/>
      <c r="Z195" s="120"/>
    </row>
    <row r="196" spans="1:26" x14ac:dyDescent="0.25">
      <c r="A196" s="229"/>
      <c r="B196" s="230"/>
      <c r="C196" s="230"/>
      <c r="D196" s="230"/>
      <c r="E196" s="157"/>
      <c r="F196" s="157"/>
      <c r="G196" s="157"/>
      <c r="H196" s="157"/>
      <c r="I196" s="157"/>
      <c r="J196" s="157"/>
      <c r="K196" s="157"/>
      <c r="L196" s="157"/>
      <c r="M196" s="157"/>
      <c r="N196" s="157"/>
      <c r="O196" s="157"/>
      <c r="P196" s="157"/>
      <c r="Q196" s="157"/>
      <c r="Z196" s="120"/>
    </row>
    <row r="197" spans="1:26" x14ac:dyDescent="0.25">
      <c r="A197" s="229"/>
      <c r="B197" s="230"/>
      <c r="C197" s="230"/>
      <c r="D197" s="230"/>
      <c r="E197" s="157"/>
      <c r="F197" s="157"/>
      <c r="G197" s="157"/>
      <c r="H197" s="157"/>
      <c r="I197" s="157"/>
      <c r="J197" s="157"/>
      <c r="K197" s="157"/>
      <c r="L197" s="157"/>
      <c r="M197" s="157"/>
      <c r="N197" s="157"/>
      <c r="O197" s="157"/>
      <c r="P197" s="157"/>
      <c r="Q197" s="157"/>
      <c r="Z197" s="120"/>
    </row>
    <row r="198" spans="1:26" x14ac:dyDescent="0.25">
      <c r="A198" s="229"/>
      <c r="B198" s="230"/>
      <c r="C198" s="230"/>
      <c r="D198" s="230"/>
      <c r="E198" s="157"/>
      <c r="F198" s="157"/>
      <c r="G198" s="157"/>
      <c r="H198" s="157"/>
      <c r="I198" s="157"/>
      <c r="J198" s="157"/>
      <c r="K198" s="157"/>
      <c r="L198" s="157"/>
      <c r="M198" s="157"/>
      <c r="N198" s="157"/>
      <c r="O198" s="157"/>
      <c r="P198" s="157"/>
      <c r="Q198" s="157"/>
      <c r="Z198" s="120"/>
    </row>
    <row r="199" spans="1:26" x14ac:dyDescent="0.25">
      <c r="A199" s="229"/>
      <c r="B199" s="230"/>
      <c r="C199" s="230"/>
      <c r="D199" s="230"/>
      <c r="E199" s="157"/>
      <c r="F199" s="157"/>
      <c r="G199" s="157"/>
      <c r="H199" s="157"/>
      <c r="I199" s="157"/>
      <c r="J199" s="157"/>
      <c r="K199" s="157"/>
      <c r="L199" s="157"/>
      <c r="M199" s="157"/>
      <c r="N199" s="157"/>
      <c r="O199" s="157"/>
      <c r="P199" s="157"/>
      <c r="Q199" s="157"/>
      <c r="Z199" s="120"/>
    </row>
    <row r="200" spans="1:26" x14ac:dyDescent="0.25">
      <c r="A200" s="229"/>
      <c r="B200" s="230"/>
      <c r="C200" s="230"/>
      <c r="D200" s="230"/>
      <c r="E200" s="157"/>
      <c r="F200" s="157"/>
      <c r="G200" s="157"/>
      <c r="H200" s="157"/>
      <c r="I200" s="157"/>
      <c r="J200" s="157"/>
      <c r="K200" s="157"/>
      <c r="L200" s="157"/>
      <c r="M200" s="157"/>
      <c r="N200" s="157"/>
      <c r="O200" s="157"/>
      <c r="P200" s="157"/>
      <c r="Q200" s="157"/>
      <c r="Z200" s="120"/>
    </row>
    <row r="201" spans="1:26" x14ac:dyDescent="0.25">
      <c r="A201" s="229"/>
      <c r="B201" s="230"/>
      <c r="C201" s="230"/>
      <c r="D201" s="230"/>
      <c r="E201" s="157"/>
      <c r="F201" s="157"/>
      <c r="G201" s="157"/>
      <c r="H201" s="157"/>
      <c r="I201" s="157"/>
      <c r="J201" s="157"/>
      <c r="K201" s="157"/>
      <c r="L201" s="157"/>
      <c r="M201" s="157"/>
      <c r="N201" s="157"/>
      <c r="O201" s="157"/>
      <c r="P201" s="157"/>
      <c r="Q201" s="157"/>
      <c r="Z201" s="120"/>
    </row>
    <row r="202" spans="1:26" x14ac:dyDescent="0.25">
      <c r="A202" s="229"/>
      <c r="B202" s="230"/>
      <c r="C202" s="230"/>
      <c r="D202" s="230"/>
      <c r="E202" s="157"/>
      <c r="F202" s="157"/>
      <c r="G202" s="157"/>
      <c r="H202" s="157"/>
      <c r="I202" s="157"/>
      <c r="J202" s="157"/>
      <c r="K202" s="157"/>
      <c r="L202" s="157"/>
      <c r="M202" s="157"/>
      <c r="N202" s="157"/>
      <c r="O202" s="157"/>
      <c r="P202" s="157"/>
      <c r="Q202" s="157"/>
      <c r="Z202" s="120"/>
    </row>
    <row r="203" spans="1:26" x14ac:dyDescent="0.25">
      <c r="A203" s="229"/>
      <c r="B203" s="230"/>
      <c r="C203" s="230"/>
      <c r="D203" s="230"/>
      <c r="E203" s="157"/>
      <c r="F203" s="157"/>
      <c r="G203" s="157"/>
      <c r="H203" s="157"/>
      <c r="I203" s="157"/>
      <c r="J203" s="157"/>
      <c r="K203" s="157"/>
      <c r="L203" s="157"/>
      <c r="M203" s="157"/>
      <c r="N203" s="157"/>
      <c r="O203" s="157"/>
      <c r="P203" s="157"/>
      <c r="Q203" s="157"/>
      <c r="Z203" s="120"/>
    </row>
    <row r="204" spans="1:26" x14ac:dyDescent="0.25">
      <c r="A204" s="229"/>
      <c r="B204" s="230"/>
      <c r="C204" s="230"/>
      <c r="D204" s="230"/>
      <c r="E204" s="157"/>
      <c r="F204" s="157"/>
      <c r="G204" s="157"/>
      <c r="H204" s="157"/>
      <c r="I204" s="157"/>
      <c r="J204" s="157"/>
      <c r="K204" s="157"/>
      <c r="L204" s="157"/>
      <c r="M204" s="157"/>
      <c r="N204" s="157"/>
      <c r="O204" s="157"/>
      <c r="P204" s="157"/>
      <c r="Q204" s="157"/>
      <c r="Z204" s="120"/>
    </row>
    <row r="205" spans="1:26" x14ac:dyDescent="0.25">
      <c r="A205" s="229"/>
      <c r="B205" s="230"/>
      <c r="C205" s="230"/>
      <c r="D205" s="230"/>
      <c r="E205" s="157"/>
      <c r="F205" s="157"/>
      <c r="G205" s="157"/>
      <c r="H205" s="157"/>
      <c r="I205" s="157"/>
      <c r="J205" s="157"/>
      <c r="K205" s="157"/>
      <c r="L205" s="157"/>
      <c r="M205" s="157"/>
      <c r="N205" s="157"/>
      <c r="O205" s="157"/>
      <c r="P205" s="157"/>
      <c r="Q205" s="157"/>
      <c r="Z205" s="120"/>
    </row>
    <row r="206" spans="1:26" x14ac:dyDescent="0.25">
      <c r="A206" s="229"/>
      <c r="B206" s="230"/>
      <c r="C206" s="230"/>
      <c r="D206" s="230"/>
      <c r="E206" s="157"/>
      <c r="F206" s="157"/>
      <c r="G206" s="157"/>
      <c r="H206" s="157"/>
      <c r="I206" s="157"/>
      <c r="J206" s="157"/>
      <c r="K206" s="157"/>
      <c r="L206" s="157"/>
      <c r="M206" s="157"/>
      <c r="N206" s="157"/>
      <c r="O206" s="157"/>
      <c r="P206" s="157"/>
      <c r="Q206" s="157"/>
      <c r="Z206" s="120"/>
    </row>
    <row r="207" spans="1:26" x14ac:dyDescent="0.25">
      <c r="A207" s="229"/>
      <c r="B207" s="230"/>
      <c r="C207" s="230"/>
      <c r="D207" s="230"/>
      <c r="E207" s="157"/>
      <c r="F207" s="157"/>
      <c r="G207" s="157"/>
      <c r="H207" s="157"/>
      <c r="I207" s="157"/>
      <c r="J207" s="157"/>
      <c r="K207" s="157"/>
      <c r="L207" s="157"/>
      <c r="M207" s="157"/>
      <c r="N207" s="157"/>
      <c r="O207" s="157"/>
      <c r="P207" s="157"/>
      <c r="Q207" s="157"/>
      <c r="Z207" s="120"/>
    </row>
    <row r="208" spans="1:26" x14ac:dyDescent="0.25">
      <c r="A208" s="229"/>
      <c r="B208" s="230"/>
      <c r="C208" s="230"/>
      <c r="D208" s="230"/>
      <c r="E208" s="157"/>
      <c r="F208" s="157"/>
      <c r="G208" s="157"/>
      <c r="H208" s="157"/>
      <c r="I208" s="157"/>
      <c r="J208" s="157"/>
      <c r="K208" s="157"/>
      <c r="L208" s="157"/>
      <c r="M208" s="157"/>
      <c r="N208" s="157"/>
      <c r="O208" s="157"/>
      <c r="P208" s="157"/>
      <c r="Q208" s="157"/>
      <c r="Z208" s="120"/>
    </row>
    <row r="209" spans="1:26" x14ac:dyDescent="0.25">
      <c r="A209" s="229"/>
      <c r="B209" s="230"/>
      <c r="C209" s="230"/>
      <c r="D209" s="230"/>
      <c r="E209" s="157"/>
      <c r="F209" s="157"/>
      <c r="G209" s="157"/>
      <c r="H209" s="157"/>
      <c r="I209" s="157"/>
      <c r="J209" s="157"/>
      <c r="K209" s="157"/>
      <c r="L209" s="157"/>
      <c r="M209" s="157"/>
      <c r="N209" s="157"/>
      <c r="O209" s="157"/>
      <c r="P209" s="157"/>
      <c r="Q209" s="157"/>
      <c r="Z209" s="120"/>
    </row>
    <row r="210" spans="1:26" x14ac:dyDescent="0.25">
      <c r="A210" s="229"/>
      <c r="B210" s="230"/>
      <c r="C210" s="230"/>
      <c r="D210" s="230"/>
      <c r="E210" s="157"/>
      <c r="F210" s="157"/>
      <c r="G210" s="157"/>
      <c r="H210" s="157"/>
      <c r="I210" s="157"/>
      <c r="J210" s="157"/>
      <c r="K210" s="157"/>
      <c r="L210" s="157"/>
      <c r="M210" s="157"/>
      <c r="N210" s="157"/>
      <c r="O210" s="157"/>
      <c r="P210" s="157"/>
      <c r="Q210" s="157"/>
      <c r="Z210" s="120"/>
    </row>
    <row r="211" spans="1:26" x14ac:dyDescent="0.25">
      <c r="A211" s="229"/>
      <c r="B211" s="230"/>
      <c r="C211" s="230"/>
      <c r="D211" s="230"/>
      <c r="E211" s="157"/>
      <c r="F211" s="157"/>
      <c r="G211" s="157"/>
      <c r="H211" s="157"/>
      <c r="I211" s="157"/>
      <c r="J211" s="157"/>
      <c r="K211" s="157"/>
      <c r="L211" s="157"/>
      <c r="M211" s="157"/>
      <c r="N211" s="157"/>
      <c r="O211" s="157"/>
      <c r="P211" s="157"/>
      <c r="Q211" s="157"/>
      <c r="Z211" s="120"/>
    </row>
    <row r="212" spans="1:26" x14ac:dyDescent="0.25">
      <c r="A212" s="229"/>
      <c r="B212" s="230"/>
      <c r="C212" s="230"/>
      <c r="D212" s="230"/>
      <c r="E212" s="157"/>
      <c r="F212" s="157"/>
      <c r="G212" s="157"/>
      <c r="H212" s="157"/>
      <c r="I212" s="157"/>
      <c r="J212" s="157"/>
      <c r="K212" s="157"/>
      <c r="L212" s="157"/>
      <c r="M212" s="157"/>
      <c r="N212" s="157"/>
      <c r="O212" s="157"/>
      <c r="P212" s="157"/>
      <c r="Q212" s="157"/>
      <c r="Z212" s="120"/>
    </row>
    <row r="213" spans="1:26" x14ac:dyDescent="0.25">
      <c r="A213" s="229"/>
      <c r="B213" s="230"/>
      <c r="C213" s="230"/>
      <c r="D213" s="230"/>
      <c r="E213" s="157"/>
      <c r="F213" s="157"/>
      <c r="G213" s="157"/>
      <c r="H213" s="157"/>
      <c r="I213" s="157"/>
      <c r="J213" s="157"/>
      <c r="K213" s="157"/>
      <c r="L213" s="157"/>
      <c r="M213" s="157"/>
      <c r="N213" s="157"/>
      <c r="O213" s="157"/>
      <c r="P213" s="157"/>
      <c r="Q213" s="157"/>
      <c r="Z213" s="120"/>
    </row>
    <row r="214" spans="1:26" x14ac:dyDescent="0.25">
      <c r="A214" s="229"/>
      <c r="B214" s="230"/>
      <c r="C214" s="230"/>
      <c r="D214" s="230"/>
      <c r="E214" s="157"/>
      <c r="F214" s="157"/>
      <c r="G214" s="157"/>
      <c r="H214" s="157"/>
      <c r="I214" s="157"/>
      <c r="J214" s="157"/>
      <c r="K214" s="157"/>
      <c r="L214" s="157"/>
      <c r="M214" s="157"/>
      <c r="N214" s="157"/>
      <c r="O214" s="157"/>
      <c r="P214" s="157"/>
      <c r="Q214" s="157"/>
      <c r="Z214" s="120"/>
    </row>
    <row r="215" spans="1:26" x14ac:dyDescent="0.25">
      <c r="A215" s="229"/>
      <c r="B215" s="230"/>
      <c r="C215" s="230"/>
      <c r="D215" s="230"/>
      <c r="E215" s="157"/>
      <c r="F215" s="157"/>
      <c r="G215" s="157"/>
      <c r="H215" s="157"/>
      <c r="I215" s="157"/>
      <c r="J215" s="157"/>
      <c r="K215" s="157"/>
      <c r="L215" s="157"/>
      <c r="M215" s="157"/>
      <c r="N215" s="157"/>
      <c r="O215" s="157"/>
      <c r="P215" s="157"/>
      <c r="Q215" s="157"/>
      <c r="Z215" s="120"/>
    </row>
    <row r="216" spans="1:26" x14ac:dyDescent="0.25">
      <c r="A216" s="229"/>
      <c r="B216" s="230"/>
      <c r="C216" s="230"/>
      <c r="D216" s="230"/>
      <c r="E216" s="157"/>
      <c r="F216" s="157"/>
      <c r="G216" s="157"/>
      <c r="H216" s="157"/>
      <c r="I216" s="157"/>
      <c r="J216" s="157"/>
      <c r="K216" s="157"/>
      <c r="L216" s="157"/>
      <c r="M216" s="157"/>
      <c r="N216" s="157"/>
      <c r="O216" s="157"/>
      <c r="P216" s="157"/>
      <c r="Q216" s="157"/>
      <c r="Z216" s="120"/>
    </row>
    <row r="217" spans="1:26" x14ac:dyDescent="0.25">
      <c r="A217" s="229"/>
      <c r="B217" s="230"/>
      <c r="C217" s="230"/>
      <c r="D217" s="230"/>
      <c r="E217" s="157"/>
      <c r="F217" s="157"/>
      <c r="G217" s="157"/>
      <c r="H217" s="157"/>
      <c r="I217" s="157"/>
      <c r="J217" s="157"/>
      <c r="K217" s="157"/>
      <c r="L217" s="157"/>
      <c r="M217" s="157"/>
      <c r="N217" s="157"/>
      <c r="O217" s="157"/>
      <c r="P217" s="157"/>
      <c r="Q217" s="157"/>
      <c r="Z217" s="120"/>
    </row>
    <row r="218" spans="1:26" x14ac:dyDescent="0.25">
      <c r="A218" s="229"/>
      <c r="B218" s="230"/>
      <c r="C218" s="230"/>
      <c r="D218" s="230"/>
      <c r="E218" s="157"/>
      <c r="F218" s="157"/>
      <c r="G218" s="157"/>
      <c r="H218" s="157"/>
      <c r="I218" s="157"/>
      <c r="J218" s="157"/>
      <c r="K218" s="157"/>
      <c r="L218" s="157"/>
      <c r="M218" s="157"/>
      <c r="N218" s="157"/>
      <c r="O218" s="157"/>
      <c r="P218" s="157"/>
      <c r="Q218" s="157"/>
      <c r="Z218" s="120"/>
    </row>
    <row r="219" spans="1:26" x14ac:dyDescent="0.25">
      <c r="A219" s="229"/>
      <c r="B219" s="230"/>
      <c r="C219" s="230"/>
      <c r="D219" s="230"/>
      <c r="E219" s="157"/>
      <c r="F219" s="157"/>
      <c r="G219" s="157"/>
      <c r="H219" s="157"/>
      <c r="I219" s="157"/>
      <c r="J219" s="157"/>
      <c r="K219" s="157"/>
      <c r="L219" s="157"/>
      <c r="M219" s="157"/>
      <c r="N219" s="157"/>
      <c r="O219" s="157"/>
      <c r="P219" s="157"/>
      <c r="Q219" s="157"/>
      <c r="Z219" s="120"/>
    </row>
    <row r="220" spans="1:26" x14ac:dyDescent="0.25">
      <c r="A220" s="229"/>
      <c r="B220" s="230"/>
      <c r="C220" s="230"/>
      <c r="D220" s="230"/>
      <c r="E220" s="157"/>
      <c r="F220" s="157"/>
      <c r="G220" s="157"/>
      <c r="H220" s="157"/>
      <c r="I220" s="157"/>
      <c r="J220" s="157"/>
      <c r="K220" s="157"/>
      <c r="L220" s="157"/>
      <c r="M220" s="157"/>
      <c r="N220" s="157"/>
      <c r="O220" s="157"/>
      <c r="P220" s="157"/>
      <c r="Q220" s="157"/>
      <c r="Z220" s="120"/>
    </row>
    <row r="221" spans="1:26" x14ac:dyDescent="0.25">
      <c r="A221" s="229"/>
      <c r="B221" s="230"/>
      <c r="C221" s="230"/>
      <c r="D221" s="230"/>
      <c r="E221" s="157"/>
      <c r="F221" s="157"/>
      <c r="G221" s="157"/>
      <c r="H221" s="157"/>
      <c r="I221" s="157"/>
      <c r="J221" s="157"/>
      <c r="K221" s="157"/>
      <c r="L221" s="157"/>
      <c r="M221" s="157"/>
      <c r="N221" s="157"/>
      <c r="O221" s="157"/>
      <c r="P221" s="157"/>
      <c r="Q221" s="157"/>
      <c r="Z221" s="120"/>
    </row>
    <row r="222" spans="1:26" x14ac:dyDescent="0.25">
      <c r="A222" s="229"/>
      <c r="B222" s="230"/>
      <c r="C222" s="230"/>
      <c r="D222" s="230"/>
      <c r="E222" s="157"/>
      <c r="F222" s="157"/>
      <c r="G222" s="157"/>
      <c r="H222" s="157"/>
      <c r="I222" s="157"/>
      <c r="J222" s="157"/>
      <c r="K222" s="157"/>
      <c r="L222" s="157"/>
      <c r="M222" s="157"/>
      <c r="N222" s="157"/>
      <c r="O222" s="157"/>
      <c r="P222" s="157"/>
      <c r="Q222" s="157"/>
      <c r="Z222" s="120"/>
    </row>
    <row r="223" spans="1:26" x14ac:dyDescent="0.25">
      <c r="A223" s="229"/>
      <c r="B223" s="230"/>
      <c r="C223" s="230"/>
      <c r="D223" s="230"/>
      <c r="E223" s="157"/>
      <c r="F223" s="157"/>
      <c r="G223" s="157"/>
      <c r="H223" s="157"/>
      <c r="I223" s="157"/>
      <c r="J223" s="157"/>
      <c r="K223" s="157"/>
      <c r="L223" s="157"/>
      <c r="M223" s="157"/>
      <c r="N223" s="157"/>
      <c r="O223" s="157"/>
      <c r="P223" s="157"/>
      <c r="Q223" s="157"/>
      <c r="Z223" s="120"/>
    </row>
    <row r="224" spans="1:26" x14ac:dyDescent="0.25">
      <c r="A224" s="229"/>
      <c r="B224" s="230"/>
      <c r="C224" s="230"/>
      <c r="D224" s="230"/>
      <c r="E224" s="157"/>
      <c r="F224" s="157"/>
      <c r="G224" s="157"/>
      <c r="H224" s="157"/>
      <c r="I224" s="157"/>
      <c r="J224" s="157"/>
      <c r="K224" s="157"/>
      <c r="L224" s="157"/>
      <c r="M224" s="157"/>
      <c r="N224" s="157"/>
      <c r="O224" s="157"/>
      <c r="P224" s="157"/>
      <c r="Q224" s="157"/>
      <c r="Z224" s="120"/>
    </row>
    <row r="225" spans="1:26" x14ac:dyDescent="0.25">
      <c r="A225" s="229"/>
      <c r="B225" s="230"/>
      <c r="C225" s="230"/>
      <c r="D225" s="230"/>
      <c r="E225" s="157"/>
      <c r="F225" s="157"/>
      <c r="G225" s="157"/>
      <c r="H225" s="157"/>
      <c r="I225" s="157"/>
      <c r="J225" s="157"/>
      <c r="K225" s="157"/>
      <c r="L225" s="157"/>
      <c r="M225" s="157"/>
      <c r="N225" s="157"/>
      <c r="O225" s="157"/>
      <c r="P225" s="157"/>
      <c r="Q225" s="157"/>
      <c r="Z225" s="120"/>
    </row>
    <row r="226" spans="1:26" x14ac:dyDescent="0.25">
      <c r="A226" s="229"/>
      <c r="B226" s="230"/>
      <c r="C226" s="230"/>
      <c r="D226" s="230"/>
      <c r="E226" s="157"/>
      <c r="F226" s="157"/>
      <c r="G226" s="157"/>
      <c r="H226" s="157"/>
      <c r="I226" s="157"/>
      <c r="J226" s="157"/>
      <c r="K226" s="157"/>
      <c r="L226" s="157"/>
      <c r="M226" s="157"/>
      <c r="N226" s="157"/>
      <c r="O226" s="157"/>
      <c r="P226" s="157"/>
      <c r="Q226" s="157"/>
      <c r="Z226" s="120"/>
    </row>
    <row r="227" spans="1:26" x14ac:dyDescent="0.25">
      <c r="A227" s="229"/>
      <c r="B227" s="230"/>
      <c r="C227" s="230"/>
      <c r="D227" s="230"/>
      <c r="E227" s="157"/>
      <c r="F227" s="157"/>
      <c r="G227" s="157"/>
      <c r="H227" s="157"/>
      <c r="I227" s="157"/>
      <c r="J227" s="157"/>
      <c r="K227" s="157"/>
      <c r="L227" s="157"/>
      <c r="M227" s="157"/>
      <c r="N227" s="157"/>
      <c r="O227" s="157"/>
      <c r="P227" s="157"/>
      <c r="Q227" s="157"/>
      <c r="Z227" s="120"/>
    </row>
    <row r="228" spans="1:26" x14ac:dyDescent="0.25">
      <c r="A228" s="229"/>
      <c r="B228" s="230"/>
      <c r="C228" s="230"/>
      <c r="D228" s="230"/>
      <c r="E228" s="157"/>
      <c r="F228" s="157"/>
      <c r="G228" s="157"/>
      <c r="H228" s="157"/>
      <c r="I228" s="157"/>
      <c r="J228" s="157"/>
      <c r="K228" s="157"/>
      <c r="L228" s="157"/>
      <c r="M228" s="157"/>
      <c r="N228" s="157"/>
      <c r="O228" s="157"/>
      <c r="P228" s="157"/>
      <c r="Q228" s="157"/>
      <c r="Z228" s="120"/>
    </row>
    <row r="229" spans="1:26" x14ac:dyDescent="0.25">
      <c r="A229" s="229"/>
      <c r="B229" s="230"/>
      <c r="C229" s="230"/>
      <c r="D229" s="230"/>
      <c r="E229" s="157"/>
      <c r="F229" s="157"/>
      <c r="G229" s="157"/>
      <c r="H229" s="157"/>
      <c r="I229" s="157"/>
      <c r="J229" s="157"/>
      <c r="K229" s="157"/>
      <c r="L229" s="157"/>
      <c r="M229" s="157"/>
      <c r="N229" s="157"/>
      <c r="O229" s="157"/>
      <c r="P229" s="157"/>
      <c r="Q229" s="157"/>
      <c r="Z229" s="120"/>
    </row>
    <row r="230" spans="1:26" x14ac:dyDescent="0.25">
      <c r="A230" s="229"/>
      <c r="B230" s="230"/>
      <c r="C230" s="230"/>
      <c r="D230" s="230"/>
      <c r="E230" s="157"/>
      <c r="F230" s="157"/>
      <c r="G230" s="157"/>
      <c r="H230" s="157"/>
      <c r="I230" s="157"/>
      <c r="J230" s="157"/>
      <c r="K230" s="157"/>
      <c r="L230" s="157"/>
      <c r="M230" s="157"/>
      <c r="N230" s="157"/>
      <c r="O230" s="157"/>
      <c r="P230" s="157"/>
      <c r="Q230" s="157"/>
      <c r="Z230" s="120"/>
    </row>
    <row r="231" spans="1:26" x14ac:dyDescent="0.25">
      <c r="A231" s="229"/>
      <c r="B231" s="230"/>
      <c r="C231" s="230"/>
      <c r="D231" s="230"/>
      <c r="E231" s="157"/>
      <c r="F231" s="157"/>
      <c r="G231" s="157"/>
      <c r="H231" s="157"/>
      <c r="I231" s="157"/>
      <c r="J231" s="157"/>
      <c r="K231" s="157"/>
      <c r="L231" s="157"/>
      <c r="M231" s="157"/>
      <c r="N231" s="157"/>
      <c r="O231" s="157"/>
      <c r="P231" s="157"/>
      <c r="Q231" s="157"/>
      <c r="Z231" s="120"/>
    </row>
    <row r="232" spans="1:26" x14ac:dyDescent="0.25">
      <c r="A232" s="229"/>
      <c r="B232" s="230"/>
      <c r="C232" s="230"/>
      <c r="D232" s="230"/>
      <c r="E232" s="157"/>
      <c r="F232" s="157"/>
      <c r="G232" s="157"/>
      <c r="H232" s="157"/>
      <c r="I232" s="157"/>
      <c r="J232" s="157"/>
      <c r="K232" s="157"/>
      <c r="L232" s="157"/>
      <c r="M232" s="157"/>
      <c r="N232" s="157"/>
      <c r="O232" s="157"/>
      <c r="P232" s="157"/>
      <c r="Q232" s="157"/>
      <c r="Z232" s="120"/>
    </row>
    <row r="233" spans="1:26" x14ac:dyDescent="0.25">
      <c r="A233" s="229"/>
      <c r="B233" s="230"/>
      <c r="C233" s="230"/>
      <c r="D233" s="230"/>
      <c r="E233" s="157"/>
      <c r="F233" s="157"/>
      <c r="G233" s="157"/>
      <c r="H233" s="157"/>
      <c r="I233" s="157"/>
      <c r="J233" s="157"/>
      <c r="K233" s="157"/>
      <c r="L233" s="157"/>
      <c r="M233" s="157"/>
      <c r="N233" s="157"/>
      <c r="O233" s="157"/>
      <c r="P233" s="157"/>
      <c r="Q233" s="157"/>
      <c r="Z233" s="120"/>
    </row>
    <row r="234" spans="1:26" x14ac:dyDescent="0.25">
      <c r="A234" s="229"/>
      <c r="B234" s="230"/>
      <c r="C234" s="230"/>
      <c r="D234" s="230"/>
      <c r="E234" s="157"/>
      <c r="F234" s="157"/>
      <c r="G234" s="157"/>
      <c r="H234" s="157"/>
      <c r="I234" s="157"/>
      <c r="J234" s="157"/>
      <c r="K234" s="157"/>
      <c r="L234" s="157"/>
      <c r="M234" s="157"/>
      <c r="N234" s="157"/>
      <c r="O234" s="157"/>
      <c r="P234" s="157"/>
      <c r="Q234" s="157"/>
      <c r="Z234" s="120"/>
    </row>
    <row r="235" spans="1:26" x14ac:dyDescent="0.25">
      <c r="A235" s="229"/>
      <c r="B235" s="230"/>
      <c r="C235" s="230"/>
      <c r="D235" s="230"/>
      <c r="E235" s="157"/>
      <c r="F235" s="157"/>
      <c r="G235" s="157"/>
      <c r="H235" s="157"/>
      <c r="I235" s="157"/>
      <c r="J235" s="157"/>
      <c r="K235" s="157"/>
      <c r="L235" s="157"/>
      <c r="M235" s="157"/>
      <c r="N235" s="157"/>
      <c r="O235" s="157"/>
      <c r="P235" s="157"/>
      <c r="Q235" s="157"/>
      <c r="Z235" s="120"/>
    </row>
    <row r="236" spans="1:26" x14ac:dyDescent="0.25">
      <c r="A236" s="229"/>
      <c r="B236" s="230"/>
      <c r="C236" s="230"/>
      <c r="D236" s="230"/>
      <c r="E236" s="157"/>
      <c r="F236" s="157"/>
      <c r="G236" s="157"/>
      <c r="H236" s="157"/>
      <c r="I236" s="157"/>
      <c r="J236" s="157"/>
      <c r="K236" s="157"/>
      <c r="L236" s="157"/>
      <c r="M236" s="157"/>
      <c r="N236" s="157"/>
      <c r="O236" s="157"/>
      <c r="P236" s="157"/>
      <c r="Q236" s="157"/>
      <c r="Z236" s="120"/>
    </row>
    <row r="237" spans="1:26" x14ac:dyDescent="0.25">
      <c r="A237" s="229"/>
      <c r="B237" s="230"/>
      <c r="C237" s="230"/>
      <c r="D237" s="230"/>
      <c r="E237" s="157"/>
      <c r="F237" s="157"/>
      <c r="G237" s="157"/>
      <c r="H237" s="157"/>
      <c r="I237" s="157"/>
      <c r="J237" s="157"/>
      <c r="K237" s="157"/>
      <c r="L237" s="157"/>
      <c r="M237" s="157"/>
      <c r="N237" s="157"/>
      <c r="O237" s="157"/>
      <c r="P237" s="157"/>
      <c r="Q237" s="157"/>
      <c r="Z237" s="120"/>
    </row>
    <row r="238" spans="1:26" x14ac:dyDescent="0.25">
      <c r="A238" s="229"/>
      <c r="B238" s="230"/>
      <c r="C238" s="230"/>
      <c r="D238" s="230"/>
      <c r="E238" s="157"/>
      <c r="F238" s="157"/>
      <c r="G238" s="157"/>
      <c r="H238" s="157"/>
      <c r="I238" s="157"/>
      <c r="J238" s="157"/>
      <c r="K238" s="157"/>
      <c r="L238" s="157"/>
      <c r="M238" s="157"/>
      <c r="N238" s="157"/>
      <c r="O238" s="157"/>
      <c r="P238" s="157"/>
      <c r="Q238" s="157"/>
      <c r="Z238" s="120"/>
    </row>
    <row r="239" spans="1:26" x14ac:dyDescent="0.25">
      <c r="A239" s="229"/>
      <c r="B239" s="230"/>
      <c r="C239" s="230"/>
      <c r="D239" s="230"/>
      <c r="E239" s="157"/>
      <c r="F239" s="157"/>
      <c r="G239" s="157"/>
      <c r="H239" s="157"/>
      <c r="I239" s="157"/>
      <c r="J239" s="157"/>
      <c r="K239" s="157"/>
      <c r="L239" s="157"/>
      <c r="M239" s="157"/>
      <c r="N239" s="157"/>
      <c r="O239" s="157"/>
      <c r="P239" s="157"/>
      <c r="Q239" s="157"/>
      <c r="Z239" s="120"/>
    </row>
    <row r="240" spans="1:26" x14ac:dyDescent="0.25">
      <c r="A240" s="229"/>
      <c r="B240" s="230"/>
      <c r="C240" s="230"/>
      <c r="D240" s="230"/>
      <c r="E240" s="157"/>
      <c r="F240" s="157"/>
      <c r="G240" s="157"/>
      <c r="H240" s="157"/>
      <c r="I240" s="157"/>
      <c r="J240" s="157"/>
      <c r="K240" s="157"/>
      <c r="L240" s="157"/>
      <c r="M240" s="157"/>
      <c r="N240" s="157"/>
      <c r="O240" s="157"/>
      <c r="P240" s="157"/>
      <c r="Q240" s="157"/>
      <c r="Z240" s="120"/>
    </row>
    <row r="241" spans="1:26" x14ac:dyDescent="0.25">
      <c r="A241" s="229"/>
      <c r="B241" s="230"/>
      <c r="C241" s="230"/>
      <c r="D241" s="230"/>
      <c r="E241" s="157"/>
      <c r="F241" s="157"/>
      <c r="G241" s="157"/>
      <c r="H241" s="157"/>
      <c r="I241" s="157"/>
      <c r="J241" s="157"/>
      <c r="K241" s="157"/>
      <c r="L241" s="157"/>
      <c r="M241" s="157"/>
      <c r="N241" s="157"/>
      <c r="O241" s="157"/>
      <c r="P241" s="157"/>
      <c r="Q241" s="157"/>
      <c r="Z241" s="120"/>
    </row>
    <row r="242" spans="1:26" x14ac:dyDescent="0.25">
      <c r="A242" s="229"/>
      <c r="B242" s="230"/>
      <c r="C242" s="230"/>
      <c r="D242" s="230"/>
      <c r="E242" s="157"/>
      <c r="F242" s="157"/>
      <c r="G242" s="157"/>
      <c r="H242" s="157"/>
      <c r="I242" s="157"/>
      <c r="J242" s="157"/>
      <c r="K242" s="157"/>
      <c r="L242" s="157"/>
      <c r="M242" s="157"/>
      <c r="N242" s="157"/>
      <c r="O242" s="157"/>
      <c r="P242" s="157"/>
      <c r="Q242" s="157"/>
      <c r="Z242" s="120"/>
    </row>
    <row r="243" spans="1:26" x14ac:dyDescent="0.25">
      <c r="A243" s="229"/>
      <c r="B243" s="230"/>
      <c r="C243" s="230"/>
      <c r="D243" s="230"/>
      <c r="E243" s="157"/>
      <c r="F243" s="157"/>
      <c r="G243" s="157"/>
      <c r="H243" s="157"/>
      <c r="I243" s="157"/>
      <c r="J243" s="157"/>
      <c r="K243" s="157"/>
      <c r="L243" s="157"/>
      <c r="M243" s="157"/>
      <c r="N243" s="157"/>
      <c r="O243" s="157"/>
      <c r="P243" s="157"/>
      <c r="Q243" s="157"/>
      <c r="Z243" s="120"/>
    </row>
    <row r="244" spans="1:26" x14ac:dyDescent="0.25">
      <c r="A244" s="229"/>
      <c r="B244" s="230"/>
      <c r="C244" s="230"/>
      <c r="D244" s="230"/>
      <c r="E244" s="157"/>
      <c r="F244" s="157"/>
      <c r="G244" s="157"/>
      <c r="H244" s="157"/>
      <c r="I244" s="157"/>
      <c r="J244" s="157"/>
      <c r="K244" s="157"/>
      <c r="L244" s="157"/>
      <c r="M244" s="157"/>
      <c r="N244" s="157"/>
      <c r="O244" s="157"/>
      <c r="P244" s="157"/>
      <c r="Q244" s="157"/>
      <c r="Z244" s="120"/>
    </row>
    <row r="245" spans="1:26" x14ac:dyDescent="0.25">
      <c r="A245" s="229"/>
      <c r="B245" s="230"/>
      <c r="C245" s="230"/>
      <c r="D245" s="230"/>
      <c r="E245" s="157"/>
      <c r="F245" s="157"/>
      <c r="G245" s="157"/>
      <c r="H245" s="157"/>
      <c r="I245" s="157"/>
      <c r="J245" s="157"/>
      <c r="K245" s="157"/>
      <c r="L245" s="157"/>
      <c r="M245" s="157"/>
      <c r="N245" s="157"/>
      <c r="O245" s="157"/>
      <c r="P245" s="157"/>
      <c r="Q245" s="157"/>
      <c r="Z245" s="120"/>
    </row>
    <row r="246" spans="1:26" x14ac:dyDescent="0.25">
      <c r="A246" s="229"/>
      <c r="B246" s="230"/>
      <c r="C246" s="230"/>
      <c r="D246" s="230"/>
      <c r="E246" s="230"/>
      <c r="F246" s="230"/>
      <c r="G246" s="230"/>
      <c r="H246" s="230"/>
      <c r="I246" s="230"/>
      <c r="J246" s="230"/>
      <c r="K246" s="230"/>
      <c r="L246" s="230"/>
      <c r="M246" s="230"/>
      <c r="N246" s="230"/>
      <c r="O246" s="230"/>
      <c r="P246" s="230"/>
      <c r="Q246" s="230"/>
    </row>
    <row r="247" spans="1:26" x14ac:dyDescent="0.25">
      <c r="A247" s="229"/>
      <c r="B247" s="230"/>
      <c r="C247" s="230"/>
      <c r="D247" s="230"/>
      <c r="E247" s="230"/>
      <c r="F247" s="230"/>
      <c r="G247" s="230"/>
      <c r="H247" s="230"/>
      <c r="I247" s="230"/>
      <c r="J247" s="230"/>
      <c r="K247" s="230"/>
      <c r="L247" s="230"/>
      <c r="M247" s="230"/>
      <c r="N247" s="230"/>
      <c r="O247" s="230"/>
      <c r="P247" s="230"/>
      <c r="Q247" s="230"/>
    </row>
    <row r="248" spans="1:26" x14ac:dyDescent="0.25">
      <c r="A248" s="229"/>
      <c r="B248" s="230"/>
      <c r="C248" s="230"/>
      <c r="D248" s="230"/>
      <c r="E248" s="230"/>
      <c r="F248" s="230"/>
      <c r="G248" s="230"/>
      <c r="H248" s="230"/>
      <c r="I248" s="230"/>
      <c r="J248" s="230"/>
      <c r="K248" s="230"/>
      <c r="L248" s="230"/>
      <c r="M248" s="230"/>
      <c r="N248" s="230"/>
      <c r="O248" s="230"/>
      <c r="P248" s="230"/>
      <c r="Q248" s="230"/>
    </row>
    <row r="249" spans="1:26" x14ac:dyDescent="0.25">
      <c r="A249" s="229"/>
      <c r="B249" s="230"/>
      <c r="C249" s="230"/>
      <c r="D249" s="230"/>
      <c r="E249" s="230"/>
      <c r="F249" s="230"/>
      <c r="G249" s="230"/>
      <c r="H249" s="230"/>
      <c r="I249" s="230"/>
      <c r="J249" s="230"/>
      <c r="K249" s="230"/>
      <c r="L249" s="230"/>
      <c r="M249" s="230"/>
      <c r="N249" s="230"/>
      <c r="O249" s="230"/>
      <c r="P249" s="230"/>
      <c r="Q249" s="230"/>
    </row>
    <row r="250" spans="1:26" x14ac:dyDescent="0.25">
      <c r="A250" s="229"/>
      <c r="B250" s="230"/>
      <c r="C250" s="230"/>
      <c r="D250" s="230"/>
      <c r="E250" s="230"/>
      <c r="F250" s="230"/>
      <c r="G250" s="230"/>
      <c r="H250" s="230"/>
      <c r="I250" s="230"/>
      <c r="J250" s="230"/>
      <c r="K250" s="230"/>
      <c r="L250" s="230"/>
      <c r="M250" s="230"/>
      <c r="N250" s="230"/>
      <c r="O250" s="230"/>
      <c r="P250" s="230"/>
      <c r="Q250" s="230"/>
    </row>
    <row r="251" spans="1:26" x14ac:dyDescent="0.25">
      <c r="A251" s="229"/>
      <c r="B251" s="230"/>
      <c r="C251" s="230"/>
      <c r="D251" s="230"/>
      <c r="E251" s="230"/>
      <c r="F251" s="230"/>
      <c r="G251" s="230"/>
      <c r="H251" s="230"/>
      <c r="I251" s="230"/>
      <c r="J251" s="230"/>
      <c r="K251" s="230"/>
      <c r="L251" s="230"/>
      <c r="M251" s="230"/>
      <c r="N251" s="230"/>
      <c r="O251" s="230"/>
      <c r="P251" s="230"/>
      <c r="Q251" s="230"/>
    </row>
    <row r="252" spans="1:26" x14ac:dyDescent="0.25">
      <c r="A252" s="229"/>
      <c r="B252" s="230"/>
      <c r="C252" s="230"/>
      <c r="D252" s="230"/>
      <c r="E252" s="230"/>
      <c r="F252" s="230"/>
      <c r="G252" s="230"/>
      <c r="H252" s="230"/>
      <c r="I252" s="230"/>
      <c r="J252" s="230"/>
      <c r="K252" s="230"/>
      <c r="L252" s="230"/>
      <c r="M252" s="230"/>
      <c r="N252" s="230"/>
      <c r="O252" s="230"/>
      <c r="P252" s="230"/>
      <c r="Q252" s="230"/>
    </row>
    <row r="253" spans="1:26" x14ac:dyDescent="0.25">
      <c r="A253" s="229"/>
      <c r="B253" s="230"/>
      <c r="C253" s="230"/>
      <c r="D253" s="230"/>
      <c r="E253" s="230"/>
      <c r="F253" s="230"/>
      <c r="G253" s="230"/>
      <c r="H253" s="230"/>
      <c r="I253" s="230"/>
      <c r="J253" s="230"/>
      <c r="K253" s="230"/>
      <c r="L253" s="230"/>
      <c r="M253" s="230"/>
      <c r="N253" s="230"/>
      <c r="O253" s="230"/>
      <c r="P253" s="230"/>
      <c r="Q253" s="230"/>
    </row>
    <row r="254" spans="1:26" x14ac:dyDescent="0.25">
      <c r="A254" s="229"/>
      <c r="B254" s="230"/>
      <c r="C254" s="230"/>
      <c r="D254" s="230"/>
      <c r="E254" s="230"/>
      <c r="F254" s="230"/>
      <c r="G254" s="230"/>
      <c r="H254" s="230"/>
      <c r="I254" s="230"/>
      <c r="J254" s="230"/>
      <c r="K254" s="230"/>
      <c r="L254" s="230"/>
      <c r="M254" s="230"/>
      <c r="N254" s="230"/>
      <c r="O254" s="230"/>
      <c r="P254" s="230"/>
      <c r="Q254" s="230"/>
    </row>
    <row r="255" spans="1:26" x14ac:dyDescent="0.25">
      <c r="A255" s="229"/>
      <c r="B255" s="230"/>
      <c r="C255" s="230"/>
      <c r="D255" s="230"/>
      <c r="E255" s="230"/>
      <c r="F255" s="230"/>
      <c r="G255" s="230"/>
      <c r="H255" s="230"/>
      <c r="I255" s="230"/>
      <c r="J255" s="230"/>
      <c r="K255" s="230"/>
      <c r="L255" s="230"/>
      <c r="M255" s="230"/>
      <c r="N255" s="230"/>
      <c r="O255" s="230"/>
      <c r="P255" s="230"/>
      <c r="Q255" s="230"/>
    </row>
    <row r="256" spans="1:26" x14ac:dyDescent="0.25">
      <c r="A256" s="229"/>
      <c r="B256" s="230"/>
      <c r="C256" s="230"/>
      <c r="D256" s="230"/>
      <c r="E256" s="230"/>
      <c r="F256" s="230"/>
      <c r="G256" s="230"/>
      <c r="H256" s="230"/>
      <c r="I256" s="230"/>
      <c r="J256" s="230"/>
      <c r="K256" s="230"/>
      <c r="L256" s="230"/>
      <c r="M256" s="230"/>
      <c r="N256" s="230"/>
      <c r="O256" s="230"/>
      <c r="P256" s="230"/>
      <c r="Q256" s="230"/>
    </row>
    <row r="257" spans="1:17" x14ac:dyDescent="0.25">
      <c r="A257" s="229"/>
      <c r="B257" s="230"/>
      <c r="C257" s="230"/>
      <c r="D257" s="230"/>
      <c r="E257" s="230"/>
      <c r="F257" s="230"/>
      <c r="G257" s="230"/>
      <c r="H257" s="230"/>
      <c r="I257" s="230"/>
      <c r="J257" s="230"/>
      <c r="K257" s="230"/>
      <c r="L257" s="230"/>
      <c r="M257" s="230"/>
      <c r="N257" s="230"/>
      <c r="O257" s="230"/>
      <c r="P257" s="230"/>
      <c r="Q257" s="230"/>
    </row>
    <row r="258" spans="1:17" x14ac:dyDescent="0.25">
      <c r="A258" s="229"/>
      <c r="B258" s="230"/>
      <c r="C258" s="230"/>
      <c r="D258" s="230"/>
      <c r="E258" s="230"/>
      <c r="F258" s="230"/>
      <c r="G258" s="230"/>
      <c r="H258" s="230"/>
      <c r="I258" s="230"/>
      <c r="J258" s="230"/>
      <c r="K258" s="230"/>
      <c r="L258" s="230"/>
      <c r="M258" s="230"/>
      <c r="N258" s="230"/>
      <c r="O258" s="230"/>
      <c r="P258" s="230"/>
      <c r="Q258" s="230"/>
    </row>
    <row r="259" spans="1:17" x14ac:dyDescent="0.25">
      <c r="A259" s="229"/>
      <c r="B259" s="230"/>
      <c r="C259" s="230"/>
      <c r="D259" s="230"/>
      <c r="E259" s="230"/>
      <c r="F259" s="230"/>
      <c r="G259" s="230"/>
      <c r="H259" s="230"/>
      <c r="I259" s="230"/>
      <c r="J259" s="230"/>
      <c r="K259" s="230"/>
      <c r="L259" s="230"/>
      <c r="M259" s="230"/>
      <c r="N259" s="230"/>
      <c r="O259" s="230"/>
      <c r="P259" s="230"/>
      <c r="Q259" s="230"/>
    </row>
    <row r="260" spans="1:17" x14ac:dyDescent="0.25">
      <c r="A260" s="229"/>
      <c r="B260" s="230"/>
      <c r="C260" s="230"/>
      <c r="D260" s="230"/>
      <c r="E260" s="230"/>
      <c r="F260" s="230"/>
      <c r="G260" s="230"/>
      <c r="H260" s="230"/>
      <c r="I260" s="230"/>
      <c r="J260" s="230"/>
      <c r="K260" s="230"/>
      <c r="L260" s="230"/>
      <c r="M260" s="230"/>
      <c r="N260" s="230"/>
      <c r="O260" s="230"/>
      <c r="P260" s="230"/>
      <c r="Q260" s="230"/>
    </row>
    <row r="261" spans="1:17" x14ac:dyDescent="0.25">
      <c r="A261" s="229"/>
      <c r="B261" s="230"/>
      <c r="C261" s="230"/>
      <c r="D261" s="230"/>
      <c r="E261" s="230"/>
      <c r="F261" s="230"/>
      <c r="G261" s="230"/>
      <c r="H261" s="230"/>
      <c r="I261" s="230"/>
      <c r="J261" s="230"/>
      <c r="K261" s="230"/>
      <c r="L261" s="230"/>
      <c r="M261" s="230"/>
      <c r="N261" s="230"/>
      <c r="O261" s="230"/>
      <c r="P261" s="230"/>
      <c r="Q261" s="230"/>
    </row>
    <row r="262" spans="1:17" x14ac:dyDescent="0.25">
      <c r="A262" s="229"/>
      <c r="B262" s="230"/>
      <c r="C262" s="230"/>
      <c r="D262" s="230"/>
      <c r="E262" s="230"/>
      <c r="F262" s="230"/>
      <c r="G262" s="230"/>
      <c r="H262" s="230"/>
      <c r="I262" s="230"/>
      <c r="J262" s="230"/>
      <c r="K262" s="230"/>
      <c r="L262" s="230"/>
      <c r="M262" s="230"/>
      <c r="N262" s="230"/>
      <c r="O262" s="230"/>
      <c r="P262" s="230"/>
      <c r="Q262" s="230"/>
    </row>
    <row r="263" spans="1:17" x14ac:dyDescent="0.25">
      <c r="A263" s="229"/>
      <c r="B263" s="230"/>
      <c r="C263" s="230"/>
      <c r="D263" s="230"/>
      <c r="E263" s="230"/>
      <c r="F263" s="230"/>
      <c r="G263" s="230"/>
      <c r="H263" s="230"/>
      <c r="I263" s="230"/>
      <c r="J263" s="230"/>
      <c r="K263" s="230"/>
      <c r="L263" s="230"/>
      <c r="M263" s="230"/>
      <c r="N263" s="230"/>
      <c r="O263" s="230"/>
      <c r="P263" s="230"/>
      <c r="Q263" s="230"/>
    </row>
    <row r="264" spans="1:17" x14ac:dyDescent="0.25">
      <c r="A264" s="229"/>
      <c r="B264" s="230"/>
      <c r="C264" s="230"/>
      <c r="D264" s="230"/>
      <c r="E264" s="230"/>
      <c r="F264" s="230"/>
      <c r="G264" s="230"/>
      <c r="H264" s="230"/>
      <c r="I264" s="230"/>
      <c r="J264" s="230"/>
      <c r="K264" s="230"/>
      <c r="L264" s="230"/>
      <c r="M264" s="230"/>
      <c r="N264" s="230"/>
      <c r="O264" s="230"/>
      <c r="P264" s="230"/>
      <c r="Q264" s="230"/>
    </row>
    <row r="265" spans="1:17" x14ac:dyDescent="0.25">
      <c r="A265" s="229"/>
      <c r="B265" s="230"/>
      <c r="C265" s="230"/>
      <c r="D265" s="230"/>
      <c r="E265" s="230"/>
      <c r="F265" s="230"/>
      <c r="G265" s="230"/>
      <c r="H265" s="230"/>
      <c r="I265" s="230"/>
      <c r="J265" s="230"/>
      <c r="K265" s="230"/>
      <c r="L265" s="230"/>
      <c r="M265" s="230"/>
      <c r="N265" s="230"/>
      <c r="O265" s="230"/>
      <c r="P265" s="230"/>
      <c r="Q265" s="230"/>
    </row>
    <row r="266" spans="1:17" x14ac:dyDescent="0.25">
      <c r="A266" s="229"/>
      <c r="B266" s="230"/>
      <c r="C266" s="230"/>
      <c r="D266" s="230"/>
      <c r="E266" s="230"/>
      <c r="F266" s="230"/>
      <c r="G266" s="230"/>
      <c r="H266" s="230"/>
      <c r="I266" s="230"/>
      <c r="J266" s="230"/>
      <c r="K266" s="230"/>
      <c r="L266" s="230"/>
      <c r="M266" s="230"/>
      <c r="N266" s="230"/>
      <c r="O266" s="230"/>
      <c r="P266" s="230"/>
      <c r="Q266" s="230"/>
    </row>
    <row r="267" spans="1:17" x14ac:dyDescent="0.25">
      <c r="A267" s="229"/>
      <c r="B267" s="230"/>
      <c r="C267" s="230"/>
      <c r="D267" s="230"/>
      <c r="E267" s="230"/>
      <c r="F267" s="230"/>
      <c r="G267" s="230"/>
      <c r="H267" s="230"/>
      <c r="I267" s="230"/>
      <c r="J267" s="230"/>
      <c r="K267" s="230"/>
      <c r="L267" s="230"/>
      <c r="M267" s="230"/>
      <c r="N267" s="230"/>
      <c r="O267" s="230"/>
      <c r="P267" s="230"/>
      <c r="Q267" s="230"/>
    </row>
    <row r="268" spans="1:17" x14ac:dyDescent="0.25">
      <c r="A268" s="229"/>
      <c r="B268" s="230"/>
      <c r="C268" s="230"/>
      <c r="D268" s="230"/>
      <c r="E268" s="230"/>
      <c r="F268" s="230"/>
      <c r="G268" s="230"/>
      <c r="H268" s="230"/>
      <c r="I268" s="230"/>
      <c r="J268" s="230"/>
      <c r="K268" s="230"/>
      <c r="L268" s="230"/>
      <c r="M268" s="230"/>
      <c r="N268" s="230"/>
      <c r="O268" s="230"/>
      <c r="P268" s="230"/>
      <c r="Q268" s="230"/>
    </row>
    <row r="269" spans="1:17" x14ac:dyDescent="0.25">
      <c r="A269" s="229"/>
      <c r="B269" s="230"/>
      <c r="C269" s="230"/>
      <c r="D269" s="230"/>
      <c r="E269" s="230"/>
      <c r="F269" s="230"/>
      <c r="G269" s="230"/>
      <c r="H269" s="230"/>
      <c r="I269" s="230"/>
      <c r="J269" s="230"/>
      <c r="K269" s="230"/>
      <c r="L269" s="230"/>
      <c r="M269" s="230"/>
      <c r="N269" s="230"/>
      <c r="O269" s="230"/>
      <c r="P269" s="230"/>
      <c r="Q269" s="230"/>
    </row>
    <row r="270" spans="1:17" x14ac:dyDescent="0.25">
      <c r="A270" s="229"/>
      <c r="B270" s="230"/>
      <c r="C270" s="230"/>
      <c r="D270" s="230"/>
      <c r="E270" s="230"/>
      <c r="F270" s="230"/>
      <c r="G270" s="230"/>
      <c r="H270" s="230"/>
      <c r="I270" s="230"/>
      <c r="J270" s="230"/>
      <c r="K270" s="230"/>
      <c r="L270" s="230"/>
      <c r="M270" s="230"/>
      <c r="N270" s="230"/>
      <c r="O270" s="230"/>
      <c r="P270" s="230"/>
      <c r="Q270" s="230"/>
    </row>
    <row r="271" spans="1:17" x14ac:dyDescent="0.25">
      <c r="A271" s="229"/>
      <c r="B271" s="230"/>
      <c r="C271" s="230"/>
      <c r="D271" s="230"/>
      <c r="E271" s="230"/>
      <c r="F271" s="230"/>
      <c r="G271" s="230"/>
      <c r="H271" s="230"/>
      <c r="I271" s="230"/>
      <c r="J271" s="230"/>
      <c r="K271" s="230"/>
      <c r="L271" s="230"/>
      <c r="M271" s="230"/>
      <c r="N271" s="230"/>
      <c r="O271" s="230"/>
      <c r="P271" s="230"/>
      <c r="Q271" s="230"/>
    </row>
    <row r="272" spans="1:17" x14ac:dyDescent="0.25">
      <c r="A272" s="229"/>
      <c r="B272" s="230"/>
      <c r="C272" s="230"/>
      <c r="D272" s="230"/>
      <c r="E272" s="230"/>
      <c r="F272" s="230"/>
      <c r="G272" s="230"/>
      <c r="H272" s="230"/>
      <c r="I272" s="230"/>
      <c r="J272" s="230"/>
      <c r="K272" s="230"/>
      <c r="L272" s="230"/>
      <c r="M272" s="230"/>
      <c r="N272" s="230"/>
      <c r="O272" s="230"/>
      <c r="P272" s="230"/>
      <c r="Q272" s="230"/>
    </row>
    <row r="273" spans="1:17" x14ac:dyDescent="0.25">
      <c r="A273" s="229"/>
      <c r="B273" s="230"/>
      <c r="C273" s="230"/>
      <c r="D273" s="230"/>
      <c r="E273" s="230"/>
      <c r="F273" s="230"/>
      <c r="G273" s="230"/>
      <c r="H273" s="230"/>
      <c r="I273" s="230"/>
      <c r="J273" s="230"/>
      <c r="K273" s="230"/>
      <c r="L273" s="230"/>
      <c r="M273" s="230"/>
      <c r="N273" s="230"/>
      <c r="O273" s="230"/>
      <c r="P273" s="230"/>
      <c r="Q273" s="230"/>
    </row>
    <row r="274" spans="1:17" x14ac:dyDescent="0.25">
      <c r="A274" s="229"/>
      <c r="B274" s="230"/>
      <c r="C274" s="230"/>
      <c r="D274" s="230"/>
      <c r="E274" s="230"/>
      <c r="F274" s="230"/>
      <c r="G274" s="230"/>
      <c r="H274" s="230"/>
      <c r="I274" s="230"/>
      <c r="J274" s="230"/>
      <c r="K274" s="230"/>
      <c r="L274" s="230"/>
      <c r="M274" s="230"/>
      <c r="N274" s="230"/>
      <c r="O274" s="230"/>
      <c r="P274" s="230"/>
      <c r="Q274" s="230"/>
    </row>
    <row r="275" spans="1:17" x14ac:dyDescent="0.25">
      <c r="A275" s="229"/>
      <c r="B275" s="230"/>
      <c r="C275" s="230"/>
      <c r="D275" s="230"/>
      <c r="E275" s="230"/>
      <c r="F275" s="230"/>
      <c r="G275" s="230"/>
      <c r="H275" s="230"/>
      <c r="I275" s="230"/>
      <c r="J275" s="230"/>
      <c r="K275" s="230"/>
      <c r="L275" s="230"/>
      <c r="M275" s="230"/>
      <c r="N275" s="230"/>
      <c r="O275" s="230"/>
      <c r="P275" s="230"/>
      <c r="Q275" s="230"/>
    </row>
    <row r="276" spans="1:17" x14ac:dyDescent="0.25">
      <c r="A276" s="229"/>
      <c r="B276" s="230"/>
      <c r="C276" s="230"/>
      <c r="D276" s="230"/>
      <c r="E276" s="230"/>
      <c r="F276" s="230"/>
      <c r="G276" s="230"/>
      <c r="H276" s="230"/>
      <c r="I276" s="230"/>
      <c r="J276" s="230"/>
      <c r="K276" s="230"/>
      <c r="L276" s="230"/>
      <c r="M276" s="230"/>
      <c r="N276" s="230"/>
      <c r="O276" s="230"/>
      <c r="P276" s="230"/>
      <c r="Q276" s="230"/>
    </row>
    <row r="277" spans="1:17" x14ac:dyDescent="0.25">
      <c r="A277" s="229"/>
      <c r="B277" s="230"/>
      <c r="C277" s="230"/>
      <c r="D277" s="230"/>
      <c r="E277" s="230"/>
      <c r="F277" s="230"/>
      <c r="G277" s="230"/>
      <c r="H277" s="230"/>
      <c r="I277" s="230"/>
      <c r="J277" s="230"/>
      <c r="K277" s="230"/>
      <c r="L277" s="230"/>
      <c r="M277" s="230"/>
      <c r="N277" s="230"/>
      <c r="O277" s="230"/>
      <c r="P277" s="230"/>
      <c r="Q277" s="230"/>
    </row>
    <row r="278" spans="1:17" x14ac:dyDescent="0.25">
      <c r="A278" s="229"/>
      <c r="B278" s="230"/>
      <c r="C278" s="230"/>
      <c r="D278" s="230"/>
      <c r="E278" s="230"/>
      <c r="F278" s="230"/>
      <c r="G278" s="230"/>
      <c r="H278" s="230"/>
      <c r="I278" s="230"/>
      <c r="J278" s="230"/>
      <c r="K278" s="230"/>
      <c r="L278" s="230"/>
      <c r="M278" s="230"/>
      <c r="N278" s="230"/>
      <c r="O278" s="230"/>
      <c r="P278" s="230"/>
      <c r="Q278" s="230"/>
    </row>
    <row r="279" spans="1:17" x14ac:dyDescent="0.25">
      <c r="A279" s="229"/>
      <c r="B279" s="230"/>
      <c r="C279" s="230"/>
      <c r="D279" s="230"/>
      <c r="E279" s="230"/>
      <c r="F279" s="230"/>
      <c r="G279" s="230"/>
      <c r="H279" s="230"/>
      <c r="I279" s="230"/>
      <c r="J279" s="230"/>
      <c r="K279" s="230"/>
      <c r="L279" s="230"/>
      <c r="M279" s="230"/>
      <c r="N279" s="230"/>
      <c r="O279" s="230"/>
      <c r="P279" s="230"/>
      <c r="Q279" s="230"/>
    </row>
    <row r="280" spans="1:17" x14ac:dyDescent="0.25">
      <c r="A280" s="229"/>
      <c r="B280" s="230"/>
      <c r="C280" s="230"/>
      <c r="D280" s="230"/>
      <c r="E280" s="230"/>
      <c r="F280" s="230"/>
      <c r="G280" s="230"/>
      <c r="H280" s="230"/>
      <c r="I280" s="230"/>
      <c r="J280" s="230"/>
      <c r="K280" s="230"/>
      <c r="L280" s="230"/>
      <c r="M280" s="230"/>
      <c r="N280" s="230"/>
      <c r="O280" s="230"/>
      <c r="P280" s="230"/>
      <c r="Q280" s="230"/>
    </row>
    <row r="281" spans="1:17" x14ac:dyDescent="0.25">
      <c r="A281" s="229"/>
      <c r="B281" s="230"/>
      <c r="C281" s="230"/>
      <c r="D281" s="230"/>
      <c r="E281" s="230"/>
      <c r="F281" s="230"/>
      <c r="G281" s="230"/>
      <c r="H281" s="230"/>
      <c r="I281" s="230"/>
      <c r="J281" s="230"/>
      <c r="K281" s="230"/>
      <c r="L281" s="230"/>
      <c r="M281" s="230"/>
      <c r="N281" s="230"/>
      <c r="O281" s="230"/>
      <c r="P281" s="230"/>
      <c r="Q281" s="230"/>
    </row>
    <row r="282" spans="1:17" x14ac:dyDescent="0.25">
      <c r="A282" s="229"/>
      <c r="B282" s="230"/>
      <c r="C282" s="230"/>
      <c r="D282" s="230"/>
      <c r="E282" s="230"/>
      <c r="F282" s="230"/>
      <c r="G282" s="230"/>
      <c r="H282" s="230"/>
      <c r="I282" s="230"/>
      <c r="J282" s="230"/>
      <c r="K282" s="230"/>
      <c r="L282" s="230"/>
      <c r="M282" s="230"/>
      <c r="N282" s="230"/>
      <c r="O282" s="230"/>
      <c r="P282" s="230"/>
      <c r="Q282" s="230"/>
    </row>
    <row r="283" spans="1:17" x14ac:dyDescent="0.25">
      <c r="A283" s="229"/>
      <c r="B283" s="230"/>
      <c r="C283" s="230"/>
      <c r="D283" s="230"/>
      <c r="E283" s="230"/>
      <c r="F283" s="230"/>
      <c r="G283" s="230"/>
      <c r="H283" s="230"/>
      <c r="I283" s="230"/>
      <c r="J283" s="230"/>
      <c r="K283" s="230"/>
      <c r="L283" s="230"/>
      <c r="M283" s="230"/>
      <c r="N283" s="230"/>
      <c r="O283" s="230"/>
      <c r="P283" s="230"/>
      <c r="Q283" s="230"/>
    </row>
    <row r="284" spans="1:17" x14ac:dyDescent="0.25">
      <c r="A284" s="229"/>
      <c r="B284" s="230"/>
      <c r="C284" s="230"/>
      <c r="D284" s="230"/>
      <c r="E284" s="230"/>
      <c r="F284" s="230"/>
      <c r="G284" s="230"/>
      <c r="H284" s="230"/>
      <c r="I284" s="230"/>
      <c r="J284" s="230"/>
      <c r="K284" s="230"/>
      <c r="L284" s="230"/>
      <c r="M284" s="230"/>
      <c r="N284" s="230"/>
      <c r="O284" s="230"/>
      <c r="P284" s="230"/>
      <c r="Q284" s="230"/>
    </row>
    <row r="285" spans="1:17" x14ac:dyDescent="0.25">
      <c r="A285" s="229"/>
      <c r="B285" s="230"/>
      <c r="C285" s="230"/>
      <c r="D285" s="230"/>
      <c r="E285" s="230"/>
      <c r="F285" s="230"/>
      <c r="G285" s="230"/>
      <c r="H285" s="230"/>
      <c r="I285" s="230"/>
      <c r="J285" s="230"/>
      <c r="K285" s="230"/>
      <c r="L285" s="230"/>
      <c r="M285" s="230"/>
      <c r="N285" s="230"/>
      <c r="O285" s="230"/>
      <c r="P285" s="230"/>
      <c r="Q285" s="230"/>
    </row>
    <row r="286" spans="1:17" x14ac:dyDescent="0.25">
      <c r="A286" s="229"/>
      <c r="B286" s="230"/>
      <c r="C286" s="230"/>
      <c r="D286" s="230"/>
      <c r="E286" s="230"/>
      <c r="F286" s="230"/>
      <c r="G286" s="230"/>
      <c r="H286" s="230"/>
      <c r="I286" s="230"/>
      <c r="J286" s="230"/>
      <c r="K286" s="230"/>
      <c r="L286" s="230"/>
      <c r="M286" s="230"/>
      <c r="N286" s="230"/>
      <c r="O286" s="230"/>
      <c r="P286" s="230"/>
      <c r="Q286" s="230"/>
    </row>
  </sheetData>
  <sortState ref="A42:L61">
    <sortCondition descending="1" ref="L42"/>
  </sortState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92D050"/>
  </sheetPr>
  <dimension ref="A1:AB140"/>
  <sheetViews>
    <sheetView topLeftCell="A15" workbookViewId="0">
      <selection activeCell="D29" sqref="D29"/>
    </sheetView>
  </sheetViews>
  <sheetFormatPr defaultRowHeight="13.5" x14ac:dyDescent="0.25"/>
  <cols>
    <col min="1" max="1" width="26.85546875" style="43" customWidth="1"/>
    <col min="2" max="2" width="7" style="43" customWidth="1"/>
    <col min="3" max="4" width="6.85546875" style="43" customWidth="1"/>
    <col min="5" max="5" width="6.5703125" style="43" customWidth="1"/>
    <col min="6" max="6" width="7.7109375" style="43" customWidth="1"/>
    <col min="7" max="7" width="7.140625" style="43" customWidth="1"/>
    <col min="8" max="8" width="7.28515625" style="43" customWidth="1"/>
    <col min="9" max="9" width="7.5703125" style="43" customWidth="1"/>
    <col min="10" max="17" width="7.42578125" style="43" customWidth="1"/>
    <col min="18" max="18" width="13" style="43" customWidth="1"/>
    <col min="19" max="19" width="14.7109375" style="43" customWidth="1"/>
    <col min="20" max="20" width="15" style="43" customWidth="1"/>
    <col min="21" max="23" width="9.7109375" style="43" customWidth="1"/>
    <col min="24" max="24" width="14" style="120" customWidth="1"/>
    <col min="25" max="25" width="15.5703125" style="55" customWidth="1"/>
    <col min="26" max="26" width="16.140625" style="43" customWidth="1"/>
    <col min="27" max="27" width="14.42578125" style="107" customWidth="1"/>
    <col min="28" max="16384" width="9.140625" style="107"/>
  </cols>
  <sheetData>
    <row r="1" spans="1:27" x14ac:dyDescent="0.25">
      <c r="A1" s="122" t="s">
        <v>41</v>
      </c>
      <c r="B1" s="123"/>
    </row>
    <row r="2" spans="1:27" ht="14.25" customHeight="1" x14ac:dyDescent="0.25"/>
    <row r="3" spans="1:27" x14ac:dyDescent="0.25">
      <c r="A3" s="124" t="s">
        <v>138</v>
      </c>
    </row>
    <row r="4" spans="1:27" ht="15.75" customHeight="1" x14ac:dyDescent="0.25">
      <c r="A4" s="57"/>
      <c r="B4" s="125"/>
      <c r="C4" s="125"/>
      <c r="D4" s="125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7"/>
      <c r="Y4" s="128"/>
      <c r="Z4" s="129"/>
    </row>
    <row r="5" spans="1:27" x14ac:dyDescent="0.25">
      <c r="A5" s="130" t="s">
        <v>42</v>
      </c>
      <c r="B5" s="131" t="s">
        <v>69</v>
      </c>
      <c r="C5" s="131" t="s">
        <v>91</v>
      </c>
      <c r="D5" s="131" t="s">
        <v>93</v>
      </c>
      <c r="E5" s="131" t="s">
        <v>94</v>
      </c>
      <c r="F5" s="132" t="s">
        <v>96</v>
      </c>
      <c r="G5" s="132" t="s">
        <v>100</v>
      </c>
      <c r="H5" s="132" t="s">
        <v>101</v>
      </c>
      <c r="I5" s="132" t="s">
        <v>102</v>
      </c>
      <c r="J5" s="132" t="s">
        <v>105</v>
      </c>
      <c r="K5" s="132" t="s">
        <v>106</v>
      </c>
      <c r="L5" s="132" t="s">
        <v>116</v>
      </c>
      <c r="M5" s="132" t="s">
        <v>119</v>
      </c>
      <c r="N5" s="132" t="s">
        <v>122</v>
      </c>
      <c r="O5" s="132" t="s">
        <v>123</v>
      </c>
      <c r="P5" s="132" t="s">
        <v>125</v>
      </c>
      <c r="Q5" s="132" t="s">
        <v>130</v>
      </c>
      <c r="R5" s="133" t="s">
        <v>132</v>
      </c>
      <c r="S5" s="134" t="s">
        <v>133</v>
      </c>
      <c r="T5" s="134" t="s">
        <v>134</v>
      </c>
      <c r="U5" s="135"/>
      <c r="V5" s="135"/>
      <c r="W5" s="135"/>
      <c r="X5" s="136"/>
      <c r="Y5" s="136"/>
      <c r="Z5" s="136"/>
      <c r="AA5" s="136"/>
    </row>
    <row r="6" spans="1:27" x14ac:dyDescent="0.25">
      <c r="A6" s="130" t="s">
        <v>43</v>
      </c>
      <c r="B6" s="137">
        <v>617.13684470265298</v>
      </c>
      <c r="C6" s="137">
        <v>679.99964057804527</v>
      </c>
      <c r="D6" s="137">
        <v>720.69405217435815</v>
      </c>
      <c r="E6" s="137">
        <v>673.01729653895825</v>
      </c>
      <c r="F6" s="137">
        <v>677.93744892929192</v>
      </c>
      <c r="G6" s="137">
        <v>657.37087384594861</v>
      </c>
      <c r="H6" s="137">
        <v>749.53768704437061</v>
      </c>
      <c r="I6" s="137">
        <v>764.88688377006997</v>
      </c>
      <c r="J6" s="137">
        <v>708.66927666630818</v>
      </c>
      <c r="K6" s="137">
        <v>743.11876732784935</v>
      </c>
      <c r="L6" s="137">
        <v>823.94480423075834</v>
      </c>
      <c r="M6" s="137">
        <v>892.37553211077261</v>
      </c>
      <c r="N6" s="137">
        <v>916.68177673333821</v>
      </c>
      <c r="O6" s="137">
        <v>733.4985552218518</v>
      </c>
      <c r="P6" s="137">
        <v>978.31173166652434</v>
      </c>
      <c r="Q6" s="137">
        <v>900.35428986306852</v>
      </c>
      <c r="R6" s="138">
        <v>100</v>
      </c>
      <c r="S6" s="139">
        <v>-7.9685686351381735E-2</v>
      </c>
      <c r="T6" s="139">
        <v>8.9410315110538541E-3</v>
      </c>
      <c r="U6" s="140"/>
      <c r="V6" s="140"/>
      <c r="W6" s="140"/>
      <c r="X6" s="140"/>
      <c r="Y6" s="140"/>
      <c r="Z6" s="140"/>
      <c r="AA6" s="140"/>
    </row>
    <row r="7" spans="1:27" ht="12" customHeight="1" x14ac:dyDescent="0.25">
      <c r="A7" s="141"/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3"/>
      <c r="S7" s="144"/>
      <c r="T7" s="145"/>
      <c r="U7" s="140"/>
      <c r="V7" s="140"/>
      <c r="W7" s="140"/>
      <c r="X7" s="140"/>
      <c r="Y7" s="140"/>
      <c r="Z7" s="140"/>
      <c r="AA7" s="140"/>
    </row>
    <row r="8" spans="1:27" x14ac:dyDescent="0.25">
      <c r="A8" s="287" t="s">
        <v>35</v>
      </c>
      <c r="B8" s="51">
        <v>22.061370876590203</v>
      </c>
      <c r="C8" s="51">
        <v>23.612767650140871</v>
      </c>
      <c r="D8" s="51">
        <v>27.274957007815338</v>
      </c>
      <c r="E8" s="51">
        <v>28.62868357001345</v>
      </c>
      <c r="F8" s="51">
        <v>27.410493140334175</v>
      </c>
      <c r="G8" s="51">
        <v>32.23464626955235</v>
      </c>
      <c r="H8" s="51">
        <v>37.120261128625692</v>
      </c>
      <c r="I8" s="51">
        <v>37.985851543747572</v>
      </c>
      <c r="J8" s="51">
        <v>36.966345077822467</v>
      </c>
      <c r="K8" s="51">
        <v>54.614229465715098</v>
      </c>
      <c r="L8" s="51">
        <v>72.873400236833959</v>
      </c>
      <c r="M8" s="51">
        <v>104.16457903708711</v>
      </c>
      <c r="N8" s="51">
        <v>59.485300698466638</v>
      </c>
      <c r="O8" s="51">
        <v>67.491997248890797</v>
      </c>
      <c r="P8" s="51">
        <v>213.34403473603254</v>
      </c>
      <c r="Q8" s="51">
        <v>173.10411314317017</v>
      </c>
      <c r="R8" s="143">
        <v>19.226221843125437</v>
      </c>
      <c r="S8" s="147">
        <v>-0.18861517099669856</v>
      </c>
      <c r="T8" s="147">
        <v>0.6618327913708324</v>
      </c>
      <c r="U8" s="140"/>
      <c r="V8" s="140"/>
      <c r="W8" s="140"/>
      <c r="X8" s="140"/>
      <c r="Y8" s="140"/>
      <c r="Z8" s="140"/>
      <c r="AA8" s="140"/>
    </row>
    <row r="9" spans="1:27" x14ac:dyDescent="0.25">
      <c r="A9" s="287" t="s">
        <v>29</v>
      </c>
      <c r="B9" s="51">
        <v>104.3185442817377</v>
      </c>
      <c r="C9" s="51">
        <v>111.42374455946228</v>
      </c>
      <c r="D9" s="51">
        <v>131.4715353518726</v>
      </c>
      <c r="E9" s="51">
        <v>102.77013976613433</v>
      </c>
      <c r="F9" s="51">
        <v>121.56930873672471</v>
      </c>
      <c r="G9" s="51">
        <v>110.29881976724344</v>
      </c>
      <c r="H9" s="51">
        <v>150.5738605744225</v>
      </c>
      <c r="I9" s="51">
        <v>141.14862038713619</v>
      </c>
      <c r="J9" s="51">
        <v>148.73918347056895</v>
      </c>
      <c r="K9" s="51">
        <v>140.61714770017858</v>
      </c>
      <c r="L9" s="51">
        <v>154.75787629431508</v>
      </c>
      <c r="M9" s="51">
        <v>183.93427771602643</v>
      </c>
      <c r="N9" s="51">
        <v>200.3782977929265</v>
      </c>
      <c r="O9" s="51">
        <v>115.38768708650177</v>
      </c>
      <c r="P9" s="51">
        <v>165.0624332450833</v>
      </c>
      <c r="Q9" s="51">
        <v>171.01472204809818</v>
      </c>
      <c r="R9" s="143">
        <v>18.994158629944124</v>
      </c>
      <c r="S9" s="147">
        <v>3.6060832776995122E-2</v>
      </c>
      <c r="T9" s="147">
        <v>-7.024006524697135E-2</v>
      </c>
      <c r="U9" s="140"/>
      <c r="V9" s="140"/>
      <c r="W9" s="140"/>
      <c r="X9" s="140"/>
      <c r="Y9" s="140"/>
      <c r="Z9" s="140"/>
      <c r="AA9" s="140"/>
    </row>
    <row r="10" spans="1:27" x14ac:dyDescent="0.25">
      <c r="A10" s="287" t="s">
        <v>25</v>
      </c>
      <c r="B10" s="51">
        <v>35.930541854715976</v>
      </c>
      <c r="C10" s="51">
        <v>42.612956619248976</v>
      </c>
      <c r="D10" s="51">
        <v>40.681750886755701</v>
      </c>
      <c r="E10" s="51">
        <v>36.383723590755821</v>
      </c>
      <c r="F10" s="51">
        <v>39.13079372168793</v>
      </c>
      <c r="G10" s="51">
        <v>41.420997575741346</v>
      </c>
      <c r="H10" s="51">
        <v>50.855646114184964</v>
      </c>
      <c r="I10" s="51">
        <v>44.489345895733216</v>
      </c>
      <c r="J10" s="51">
        <v>42.114947924131634</v>
      </c>
      <c r="K10" s="51">
        <v>57.465231443422191</v>
      </c>
      <c r="L10" s="51">
        <v>90.307065179220487</v>
      </c>
      <c r="M10" s="51">
        <v>87.748038079886143</v>
      </c>
      <c r="N10" s="51">
        <v>78.65207791359677</v>
      </c>
      <c r="O10" s="51">
        <v>77.373008458092016</v>
      </c>
      <c r="P10" s="51">
        <v>135.36209864553999</v>
      </c>
      <c r="Q10" s="51">
        <v>100.15847704528241</v>
      </c>
      <c r="R10" s="143">
        <v>11.12434051494497</v>
      </c>
      <c r="S10" s="147">
        <v>-0.26007000447327577</v>
      </c>
      <c r="T10" s="147">
        <v>0.14143266603975535</v>
      </c>
      <c r="U10" s="140"/>
      <c r="V10" s="140"/>
      <c r="W10" s="140"/>
      <c r="X10" s="140"/>
      <c r="Y10" s="140"/>
      <c r="Z10" s="140"/>
      <c r="AA10" s="140"/>
    </row>
    <row r="11" spans="1:27" x14ac:dyDescent="0.25">
      <c r="A11" s="287" t="s">
        <v>38</v>
      </c>
      <c r="B11" s="51">
        <v>74.381513613100381</v>
      </c>
      <c r="C11" s="51">
        <v>53.800664280816704</v>
      </c>
      <c r="D11" s="51">
        <v>76.236940348888339</v>
      </c>
      <c r="E11" s="51">
        <v>72.578690878238888</v>
      </c>
      <c r="F11" s="51">
        <v>72.883275507729465</v>
      </c>
      <c r="G11" s="51">
        <v>67.768252695524694</v>
      </c>
      <c r="H11" s="51">
        <v>72.556850200538278</v>
      </c>
      <c r="I11" s="51">
        <v>81.098264699525771</v>
      </c>
      <c r="J11" s="51">
        <v>75.005122926360656</v>
      </c>
      <c r="K11" s="51">
        <v>69.546576864083519</v>
      </c>
      <c r="L11" s="51">
        <v>58.736576781302418</v>
      </c>
      <c r="M11" s="51">
        <v>70.560962932411684</v>
      </c>
      <c r="N11" s="51">
        <v>92.338159842168608</v>
      </c>
      <c r="O11" s="51">
        <v>61.561797136611148</v>
      </c>
      <c r="P11" s="51">
        <v>54.090918997446195</v>
      </c>
      <c r="Q11" s="51">
        <v>79.082449031557417</v>
      </c>
      <c r="R11" s="143">
        <v>8.7834811164819087</v>
      </c>
      <c r="S11" s="147">
        <v>0.46202820172626669</v>
      </c>
      <c r="T11" s="147">
        <v>0.12076771269842523</v>
      </c>
      <c r="U11" s="140"/>
      <c r="V11" s="140"/>
      <c r="W11" s="140"/>
      <c r="X11" s="140"/>
      <c r="Y11" s="140"/>
      <c r="Z11" s="140"/>
      <c r="AA11" s="140"/>
    </row>
    <row r="12" spans="1:27" x14ac:dyDescent="0.25">
      <c r="A12" s="287" t="s">
        <v>24</v>
      </c>
      <c r="B12" s="51">
        <v>68.697585152366074</v>
      </c>
      <c r="C12" s="51">
        <v>78.316670706236096</v>
      </c>
      <c r="D12" s="51">
        <v>67.292894342254314</v>
      </c>
      <c r="E12" s="51">
        <v>76.162011571623083</v>
      </c>
      <c r="F12" s="51">
        <v>67.003658515846652</v>
      </c>
      <c r="G12" s="51">
        <v>69.975058737862696</v>
      </c>
      <c r="H12" s="51">
        <v>68.779599139089157</v>
      </c>
      <c r="I12" s="51">
        <v>72.74942805214161</v>
      </c>
      <c r="J12" s="51">
        <v>54.31692007705351</v>
      </c>
      <c r="K12" s="51">
        <v>62.55965798894993</v>
      </c>
      <c r="L12" s="51">
        <v>61.113473385221504</v>
      </c>
      <c r="M12" s="51">
        <v>66.513941281305563</v>
      </c>
      <c r="N12" s="51">
        <v>87.524791114525542</v>
      </c>
      <c r="O12" s="51">
        <v>41.171201850763069</v>
      </c>
      <c r="P12" s="51">
        <v>49.046470805981727</v>
      </c>
      <c r="Q12" s="51">
        <v>54.452768927853121</v>
      </c>
      <c r="R12" s="143">
        <v>6.0479268595626552</v>
      </c>
      <c r="S12" s="147">
        <v>0.11022807621077679</v>
      </c>
      <c r="T12" s="147">
        <v>-0.18133299758079979</v>
      </c>
      <c r="U12" s="140"/>
      <c r="V12" s="140"/>
      <c r="W12" s="140"/>
      <c r="X12" s="140"/>
      <c r="Y12" s="140"/>
      <c r="Z12" s="140"/>
      <c r="AA12" s="140"/>
    </row>
    <row r="13" spans="1:27" x14ac:dyDescent="0.25">
      <c r="A13" s="287" t="s">
        <v>36</v>
      </c>
      <c r="B13" s="51">
        <v>15.879475851114902</v>
      </c>
      <c r="C13" s="51">
        <v>16.435037423280992</v>
      </c>
      <c r="D13" s="51">
        <v>15.323499757358729</v>
      </c>
      <c r="E13" s="51">
        <v>12.662972786534365</v>
      </c>
      <c r="F13" s="51">
        <v>22.03663692275466</v>
      </c>
      <c r="G13" s="51">
        <v>12.544836862993508</v>
      </c>
      <c r="H13" s="51">
        <v>13.756846033791689</v>
      </c>
      <c r="I13" s="51">
        <v>13.86257941218445</v>
      </c>
      <c r="J13" s="51">
        <v>15.660953434309244</v>
      </c>
      <c r="K13" s="51">
        <v>46.039517621510861</v>
      </c>
      <c r="L13" s="51">
        <v>13.20217434225918</v>
      </c>
      <c r="M13" s="51">
        <v>17.371100401404078</v>
      </c>
      <c r="N13" s="51">
        <v>12.943459774804571</v>
      </c>
      <c r="O13" s="51">
        <v>15.343797872986196</v>
      </c>
      <c r="P13" s="51">
        <v>13.291538978499881</v>
      </c>
      <c r="Q13" s="51">
        <v>36.355350130585464</v>
      </c>
      <c r="R13" s="143">
        <v>4.0378938091264729</v>
      </c>
      <c r="S13" s="147">
        <v>1.7352250322098235</v>
      </c>
      <c r="T13" s="147">
        <v>1.092863968919719</v>
      </c>
      <c r="U13" s="140"/>
      <c r="V13" s="140"/>
      <c r="W13" s="140"/>
      <c r="X13" s="140"/>
      <c r="Y13" s="140"/>
      <c r="Z13" s="140"/>
      <c r="AA13" s="140"/>
    </row>
    <row r="14" spans="1:27" x14ac:dyDescent="0.25">
      <c r="A14" s="287" t="s">
        <v>34</v>
      </c>
      <c r="B14" s="51">
        <v>14.623842065828153</v>
      </c>
      <c r="C14" s="51">
        <v>14.401075164334204</v>
      </c>
      <c r="D14" s="51">
        <v>15.159392703376813</v>
      </c>
      <c r="E14" s="51">
        <v>17.642352229148404</v>
      </c>
      <c r="F14" s="51">
        <v>13.944399690715414</v>
      </c>
      <c r="G14" s="51">
        <v>15.907833415499406</v>
      </c>
      <c r="H14" s="51">
        <v>12.079457637892274</v>
      </c>
      <c r="I14" s="51">
        <v>15.776118415396647</v>
      </c>
      <c r="J14" s="51">
        <v>11.55095445714413</v>
      </c>
      <c r="K14" s="51">
        <v>10.806497815465331</v>
      </c>
      <c r="L14" s="51">
        <v>55.944843653542932</v>
      </c>
      <c r="M14" s="51">
        <v>42.459202803608775</v>
      </c>
      <c r="N14" s="51">
        <v>48.181000587909239</v>
      </c>
      <c r="O14" s="51">
        <v>30.327289142104849</v>
      </c>
      <c r="P14" s="51">
        <v>45.287745879322891</v>
      </c>
      <c r="Q14" s="51">
        <v>21.613063657726354</v>
      </c>
      <c r="R14" s="143">
        <v>2.400506545152731</v>
      </c>
      <c r="S14" s="147">
        <v>-0.52276132896262628</v>
      </c>
      <c r="T14" s="147">
        <v>-0.49096868922161263</v>
      </c>
      <c r="U14" s="140"/>
      <c r="V14" s="140"/>
      <c r="W14" s="140"/>
      <c r="X14" s="140"/>
      <c r="Y14" s="140"/>
      <c r="Z14" s="140"/>
      <c r="AA14" s="140"/>
    </row>
    <row r="15" spans="1:27" x14ac:dyDescent="0.25">
      <c r="A15" s="287" t="s">
        <v>110</v>
      </c>
      <c r="B15" s="51">
        <v>8.6519803071957533</v>
      </c>
      <c r="C15" s="51">
        <v>6.6283864291592813</v>
      </c>
      <c r="D15" s="51">
        <v>7.5374737011399588</v>
      </c>
      <c r="E15" s="51">
        <v>11.131023618324935</v>
      </c>
      <c r="F15" s="51">
        <v>7.9360236353049789</v>
      </c>
      <c r="G15" s="51">
        <v>5.929621604857739</v>
      </c>
      <c r="H15" s="51">
        <v>6.5048562567672281</v>
      </c>
      <c r="I15" s="51">
        <v>7.7800652388783798</v>
      </c>
      <c r="J15" s="51">
        <v>6.8333411807761362</v>
      </c>
      <c r="K15" s="51">
        <v>6.2850206237671413</v>
      </c>
      <c r="L15" s="51">
        <v>10.024245497879459</v>
      </c>
      <c r="M15" s="51">
        <v>14.634877724425726</v>
      </c>
      <c r="N15" s="51">
        <v>9.0150177942190375</v>
      </c>
      <c r="O15" s="51">
        <v>8.5793352809743517</v>
      </c>
      <c r="P15" s="51">
        <v>22.220804610270523</v>
      </c>
      <c r="Q15" s="51">
        <v>18.912387507109777</v>
      </c>
      <c r="R15" s="143">
        <v>2.1005494970192338</v>
      </c>
      <c r="S15" s="147">
        <v>-0.14888826760267648</v>
      </c>
      <c r="T15" s="147">
        <v>0.29228189420024009</v>
      </c>
      <c r="U15" s="140"/>
      <c r="V15" s="140"/>
      <c r="W15" s="140"/>
      <c r="X15" s="140"/>
      <c r="Y15" s="140"/>
      <c r="Z15" s="140"/>
      <c r="AA15" s="140"/>
    </row>
    <row r="16" spans="1:27" x14ac:dyDescent="0.25">
      <c r="A16" s="287" t="s">
        <v>30</v>
      </c>
      <c r="B16" s="51">
        <v>10.256643756947067</v>
      </c>
      <c r="C16" s="51">
        <v>15.713726913467193</v>
      </c>
      <c r="D16" s="51">
        <v>11.15984120787186</v>
      </c>
      <c r="E16" s="51">
        <v>8.9816131709823708</v>
      </c>
      <c r="F16" s="51">
        <v>8.2655507481454684</v>
      </c>
      <c r="G16" s="51">
        <v>8.8306099455298863</v>
      </c>
      <c r="H16" s="51">
        <v>8.2656629208460206</v>
      </c>
      <c r="I16" s="51">
        <v>11.483657533904326</v>
      </c>
      <c r="J16" s="51">
        <v>16.049188076349463</v>
      </c>
      <c r="K16" s="51">
        <v>37.348173101219388</v>
      </c>
      <c r="L16" s="51">
        <v>7.974923882755359</v>
      </c>
      <c r="M16" s="51">
        <v>13.647986615814689</v>
      </c>
      <c r="N16" s="51">
        <v>12.619020812474485</v>
      </c>
      <c r="O16" s="51">
        <v>11.780562885391948</v>
      </c>
      <c r="P16" s="51">
        <v>13.104304847151223</v>
      </c>
      <c r="Q16" s="51">
        <v>16.767946295462021</v>
      </c>
      <c r="R16" s="143">
        <v>1.8623720111348829</v>
      </c>
      <c r="S16" s="147">
        <v>0.27957541365555505</v>
      </c>
      <c r="T16" s="147">
        <v>0.22860219367683565</v>
      </c>
      <c r="U16" s="140"/>
      <c r="V16" s="140"/>
      <c r="W16" s="140"/>
      <c r="X16" s="140"/>
      <c r="Y16" s="140"/>
      <c r="Z16" s="140"/>
      <c r="AA16" s="140"/>
    </row>
    <row r="17" spans="1:28" x14ac:dyDescent="0.25">
      <c r="A17" s="287" t="s">
        <v>32</v>
      </c>
      <c r="B17" s="51">
        <v>10.037967917198836</v>
      </c>
      <c r="C17" s="51">
        <v>13.316813163084348</v>
      </c>
      <c r="D17" s="51">
        <v>15.622156364369561</v>
      </c>
      <c r="E17" s="51">
        <v>11.106078940214683</v>
      </c>
      <c r="F17" s="51">
        <v>11.177622819063403</v>
      </c>
      <c r="G17" s="51">
        <v>12.925024123922247</v>
      </c>
      <c r="H17" s="51">
        <v>23.625982923722521</v>
      </c>
      <c r="I17" s="51">
        <v>18.851549815520055</v>
      </c>
      <c r="J17" s="51">
        <v>12.801772730466924</v>
      </c>
      <c r="K17" s="51">
        <v>8.2416700456311389</v>
      </c>
      <c r="L17" s="51">
        <v>11.025162750700906</v>
      </c>
      <c r="M17" s="51">
        <v>11.625810982924895</v>
      </c>
      <c r="N17" s="51">
        <v>19.396176913450326</v>
      </c>
      <c r="O17" s="51">
        <v>22.872881647125997</v>
      </c>
      <c r="P17" s="51">
        <v>16.935582680381614</v>
      </c>
      <c r="Q17" s="51">
        <v>16.242946414900462</v>
      </c>
      <c r="R17" s="143">
        <v>1.8040616452630875</v>
      </c>
      <c r="S17" s="147">
        <v>-4.0898283723270423E-2</v>
      </c>
      <c r="T17" s="147">
        <v>0.39714523475023489</v>
      </c>
      <c r="U17" s="140"/>
      <c r="V17" s="140"/>
      <c r="W17" s="140"/>
      <c r="X17" s="140"/>
      <c r="Y17" s="140"/>
      <c r="Z17" s="140"/>
      <c r="AA17" s="140"/>
    </row>
    <row r="18" spans="1:28" x14ac:dyDescent="0.25">
      <c r="A18" s="287" t="s">
        <v>40</v>
      </c>
      <c r="B18" s="51">
        <v>8.8617452186233301</v>
      </c>
      <c r="C18" s="51">
        <v>24.426198467946165</v>
      </c>
      <c r="D18" s="51">
        <v>10.643440722950393</v>
      </c>
      <c r="E18" s="51">
        <v>10.213167740563945</v>
      </c>
      <c r="F18" s="51">
        <v>16.988243565469585</v>
      </c>
      <c r="G18" s="51">
        <v>8.7660087615600677</v>
      </c>
      <c r="H18" s="51">
        <v>11.957522832739999</v>
      </c>
      <c r="I18" s="51">
        <v>9.6424267658522265</v>
      </c>
      <c r="J18" s="51">
        <v>14.922117832890894</v>
      </c>
      <c r="K18" s="51">
        <v>22.30134308247613</v>
      </c>
      <c r="L18" s="51">
        <v>8.3355216569562671</v>
      </c>
      <c r="M18" s="51">
        <v>7.9733107486185446</v>
      </c>
      <c r="N18" s="51">
        <v>21.990412574673634</v>
      </c>
      <c r="O18" s="51">
        <v>14.931740280523202</v>
      </c>
      <c r="P18" s="51">
        <v>15.859785943552083</v>
      </c>
      <c r="Q18" s="51">
        <v>15.34727040138006</v>
      </c>
      <c r="R18" s="143">
        <v>1.7045812492007084</v>
      </c>
      <c r="S18" s="147">
        <v>-3.2315413587305719E-2</v>
      </c>
      <c r="T18" s="147">
        <v>0.92483033525805158</v>
      </c>
      <c r="U18" s="140"/>
      <c r="V18" s="140"/>
      <c r="W18" s="140"/>
      <c r="X18" s="140"/>
      <c r="Y18" s="140"/>
      <c r="Z18" s="140"/>
      <c r="AA18" s="140"/>
    </row>
    <row r="19" spans="1:28" x14ac:dyDescent="0.25">
      <c r="A19" s="287" t="s">
        <v>118</v>
      </c>
      <c r="B19" s="51">
        <v>6.1245837909279235</v>
      </c>
      <c r="C19" s="51">
        <v>10.936353298636078</v>
      </c>
      <c r="D19" s="51">
        <v>19.33523479708062</v>
      </c>
      <c r="E19" s="51">
        <v>15.292709656558712</v>
      </c>
      <c r="F19" s="51">
        <v>9.6345063429811173</v>
      </c>
      <c r="G19" s="51">
        <v>22.918801311380982</v>
      </c>
      <c r="H19" s="51">
        <v>11.785278115202681</v>
      </c>
      <c r="I19" s="51">
        <v>16.574073537238924</v>
      </c>
      <c r="J19" s="51">
        <v>7.5369012144910803</v>
      </c>
      <c r="K19" s="51">
        <v>3.9139003624398705</v>
      </c>
      <c r="L19" s="51">
        <v>12.764647516957879</v>
      </c>
      <c r="M19" s="51">
        <v>12.393323512059403</v>
      </c>
      <c r="N19" s="51">
        <v>5.6344713926982841</v>
      </c>
      <c r="O19" s="51">
        <v>11.849105786387341</v>
      </c>
      <c r="P19" s="51">
        <v>16.884207846272059</v>
      </c>
      <c r="Q19" s="51">
        <v>15.065955696801785</v>
      </c>
      <c r="R19" s="143">
        <v>1.6733363595227728</v>
      </c>
      <c r="S19" s="147">
        <v>-0.10768951472436028</v>
      </c>
      <c r="T19" s="147">
        <v>0.21565096579152154</v>
      </c>
      <c r="U19" s="140"/>
      <c r="V19" s="140"/>
      <c r="W19" s="140"/>
      <c r="X19" s="140"/>
      <c r="Y19" s="140"/>
      <c r="Z19" s="140"/>
      <c r="AA19" s="140"/>
    </row>
    <row r="20" spans="1:28" x14ac:dyDescent="0.25">
      <c r="A20" s="287" t="s">
        <v>92</v>
      </c>
      <c r="B20" s="51">
        <v>32.259946370363252</v>
      </c>
      <c r="C20" s="51">
        <v>41.710314023504196</v>
      </c>
      <c r="D20" s="51">
        <v>27.084587116512321</v>
      </c>
      <c r="E20" s="51">
        <v>25.754183314300178</v>
      </c>
      <c r="F20" s="51">
        <v>23.381867919681007</v>
      </c>
      <c r="G20" s="51">
        <v>16.9519560952806</v>
      </c>
      <c r="H20" s="51">
        <v>30.167245944313748</v>
      </c>
      <c r="I20" s="51">
        <v>26.33390375870405</v>
      </c>
      <c r="J20" s="51">
        <v>22.121263930964481</v>
      </c>
      <c r="K20" s="51">
        <v>54.98004585895081</v>
      </c>
      <c r="L20" s="51">
        <v>49.554269488915601</v>
      </c>
      <c r="M20" s="51">
        <v>26.433661192767619</v>
      </c>
      <c r="N20" s="51">
        <v>11.426212170568874</v>
      </c>
      <c r="O20" s="51">
        <v>17.918138359838061</v>
      </c>
      <c r="P20" s="51">
        <v>5.0684357713386694</v>
      </c>
      <c r="Q20" s="51">
        <v>14.105993118787168</v>
      </c>
      <c r="R20" s="143">
        <v>1.5667158226049545</v>
      </c>
      <c r="S20" s="147">
        <v>1.7831058249874023</v>
      </c>
      <c r="T20" s="147">
        <v>-0.4663624907681484</v>
      </c>
      <c r="U20" s="140"/>
      <c r="V20" s="140"/>
      <c r="W20" s="140"/>
      <c r="X20" s="140"/>
      <c r="Y20" s="140"/>
      <c r="Z20" s="140"/>
      <c r="AA20" s="140"/>
    </row>
    <row r="21" spans="1:28" x14ac:dyDescent="0.25">
      <c r="A21" s="287" t="s">
        <v>33</v>
      </c>
      <c r="B21" s="51">
        <v>6.0283388240147104</v>
      </c>
      <c r="C21" s="51">
        <v>6.6532422047643847</v>
      </c>
      <c r="D21" s="51">
        <v>7.0071371734759662</v>
      </c>
      <c r="E21" s="51">
        <v>11.506548001333332</v>
      </c>
      <c r="F21" s="51">
        <v>12.556772758173548</v>
      </c>
      <c r="G21" s="51">
        <v>19.102118206129102</v>
      </c>
      <c r="H21" s="51">
        <v>26.903553807087434</v>
      </c>
      <c r="I21" s="51">
        <v>21.913704876347158</v>
      </c>
      <c r="J21" s="51">
        <v>28.448026683338654</v>
      </c>
      <c r="K21" s="51">
        <v>26.893586478739067</v>
      </c>
      <c r="L21" s="51">
        <v>35.003825601043921</v>
      </c>
      <c r="M21" s="51">
        <v>23.708846929561386</v>
      </c>
      <c r="N21" s="51">
        <v>26.095601189190493</v>
      </c>
      <c r="O21" s="51">
        <v>23.610697426352601</v>
      </c>
      <c r="P21" s="51">
        <v>15.771546820376253</v>
      </c>
      <c r="Q21" s="51">
        <v>13.88728808982661</v>
      </c>
      <c r="R21" s="143">
        <v>1.542424826113582</v>
      </c>
      <c r="S21" s="147">
        <v>-0.11947203099414772</v>
      </c>
      <c r="T21" s="147">
        <v>-0.4142571281055748</v>
      </c>
      <c r="U21" s="140"/>
      <c r="V21" s="140"/>
      <c r="W21" s="140"/>
      <c r="X21" s="140"/>
      <c r="Y21" s="140"/>
      <c r="Z21" s="140"/>
      <c r="AA21" s="140"/>
    </row>
    <row r="22" spans="1:28" x14ac:dyDescent="0.25">
      <c r="A22" s="287" t="s">
        <v>99</v>
      </c>
      <c r="B22" s="51">
        <v>2.4833603701205669</v>
      </c>
      <c r="C22" s="51">
        <v>7.1971165200133473</v>
      </c>
      <c r="D22" s="51">
        <v>8.8721327846861229</v>
      </c>
      <c r="E22" s="51">
        <v>6.391740901933999</v>
      </c>
      <c r="F22" s="51">
        <v>11.230444128902048</v>
      </c>
      <c r="G22" s="51">
        <v>10.781687949660023</v>
      </c>
      <c r="H22" s="51">
        <v>14.459269594307905</v>
      </c>
      <c r="I22" s="51">
        <v>7.9335552045717739</v>
      </c>
      <c r="J22" s="51">
        <v>15.794810584159091</v>
      </c>
      <c r="K22" s="51">
        <v>18.279225255806274</v>
      </c>
      <c r="L22" s="51">
        <v>8.7588767984512934</v>
      </c>
      <c r="M22" s="51">
        <v>15.011145528315566</v>
      </c>
      <c r="N22" s="51">
        <v>22.686942151671857</v>
      </c>
      <c r="O22" s="51">
        <v>17.701059338097622</v>
      </c>
      <c r="P22" s="51">
        <v>14.069571625047884</v>
      </c>
      <c r="Q22" s="51">
        <v>12.216077926803658</v>
      </c>
      <c r="R22" s="143">
        <v>1.3568078771148584</v>
      </c>
      <c r="S22" s="147">
        <v>-0.13173774921081982</v>
      </c>
      <c r="T22" s="147">
        <v>-0.18619948732357328</v>
      </c>
      <c r="U22" s="140"/>
      <c r="V22" s="140"/>
      <c r="W22" s="140"/>
      <c r="X22" s="140"/>
      <c r="Y22" s="140"/>
      <c r="Z22" s="140"/>
      <c r="AA22" s="140"/>
    </row>
    <row r="23" spans="1:28" x14ac:dyDescent="0.25">
      <c r="A23" s="287" t="s">
        <v>126</v>
      </c>
      <c r="B23" s="51">
        <v>8.5974793794049447</v>
      </c>
      <c r="C23" s="51">
        <v>22.474994334670864</v>
      </c>
      <c r="D23" s="51">
        <v>13.951000374353749</v>
      </c>
      <c r="E23" s="51">
        <v>6.8313792946264575</v>
      </c>
      <c r="F23" s="51">
        <v>6.6056240116126457</v>
      </c>
      <c r="G23" s="51">
        <v>11.390034564303489</v>
      </c>
      <c r="H23" s="51">
        <v>8.6213343135798404</v>
      </c>
      <c r="I23" s="51">
        <v>5.124131677241575</v>
      </c>
      <c r="J23" s="51">
        <v>15.115959622498966</v>
      </c>
      <c r="K23" s="51">
        <v>4.2941198364255531</v>
      </c>
      <c r="L23" s="51">
        <v>4.5372605793579286</v>
      </c>
      <c r="M23" s="51">
        <v>4.7264352652575417</v>
      </c>
      <c r="N23" s="51">
        <v>7.9699914938225973</v>
      </c>
      <c r="O23" s="51">
        <v>2.4446729269079146</v>
      </c>
      <c r="P23" s="51">
        <v>6.2952664875441586</v>
      </c>
      <c r="Q23" s="51">
        <v>10.096821146043309</v>
      </c>
      <c r="R23" s="143">
        <v>1.121427560208426</v>
      </c>
      <c r="S23" s="147">
        <v>0.60387509663346628</v>
      </c>
      <c r="T23" s="147">
        <v>1.136244458960793</v>
      </c>
      <c r="U23" s="140"/>
      <c r="V23" s="140"/>
      <c r="W23" s="140"/>
      <c r="X23" s="140"/>
      <c r="Y23" s="140"/>
      <c r="Z23" s="140"/>
      <c r="AA23" s="140"/>
    </row>
    <row r="24" spans="1:28" x14ac:dyDescent="0.25">
      <c r="A24" s="287" t="s">
        <v>121</v>
      </c>
      <c r="B24" s="51">
        <v>5.7712993805175525</v>
      </c>
      <c r="C24" s="51">
        <v>5.2187644154106092</v>
      </c>
      <c r="D24" s="51">
        <v>8.312631206692366</v>
      </c>
      <c r="E24" s="51">
        <v>11.340243171590169</v>
      </c>
      <c r="F24" s="51">
        <v>8.0840852224247204</v>
      </c>
      <c r="G24" s="51">
        <v>6.5629711247064231</v>
      </c>
      <c r="H24" s="51">
        <v>4.3349950634664545</v>
      </c>
      <c r="I24" s="51">
        <v>4.698934452473658</v>
      </c>
      <c r="J24" s="51">
        <v>6.4850727278338924</v>
      </c>
      <c r="K24" s="51">
        <v>3.763789751505016</v>
      </c>
      <c r="L24" s="51">
        <v>5.1576796016997442</v>
      </c>
      <c r="M24" s="51">
        <v>4.0750080154543333</v>
      </c>
      <c r="N24" s="51">
        <v>5.8325277885804416</v>
      </c>
      <c r="O24" s="51">
        <v>4.2511835470141071</v>
      </c>
      <c r="P24" s="51">
        <v>4.8666223922920651</v>
      </c>
      <c r="Q24" s="51">
        <v>9.9958709446556302</v>
      </c>
      <c r="R24" s="143">
        <v>1.1102152849380953</v>
      </c>
      <c r="S24" s="147">
        <v>1.0539647704098547</v>
      </c>
      <c r="T24" s="147">
        <v>1.4529696399974235</v>
      </c>
      <c r="U24" s="140"/>
      <c r="V24" s="140"/>
      <c r="W24" s="140"/>
      <c r="X24" s="140"/>
      <c r="Y24" s="140"/>
      <c r="Z24" s="140"/>
      <c r="AA24" s="140"/>
    </row>
    <row r="25" spans="1:28" x14ac:dyDescent="0.25">
      <c r="A25" s="287" t="s">
        <v>26</v>
      </c>
      <c r="B25" s="51">
        <v>4.8631515375867149</v>
      </c>
      <c r="C25" s="51">
        <v>5.6408397131916201</v>
      </c>
      <c r="D25" s="51">
        <v>5.3845568961967833</v>
      </c>
      <c r="E25" s="51">
        <v>7.0521240132261598</v>
      </c>
      <c r="F25" s="51">
        <v>6.2104330362825033</v>
      </c>
      <c r="G25" s="51">
        <v>4.1447520230081336</v>
      </c>
      <c r="H25" s="51">
        <v>5.2347130758633762</v>
      </c>
      <c r="I25" s="51">
        <v>4.3474255096113401</v>
      </c>
      <c r="J25" s="51">
        <v>4.652867897585037</v>
      </c>
      <c r="K25" s="51">
        <v>6.3149484122261201</v>
      </c>
      <c r="L25" s="51">
        <v>5.0087088932905637</v>
      </c>
      <c r="M25" s="51">
        <v>5.0923540707301145</v>
      </c>
      <c r="N25" s="51">
        <v>4.0642495262709497</v>
      </c>
      <c r="O25" s="51">
        <v>4.7736810333686872</v>
      </c>
      <c r="P25" s="51">
        <v>3.9429937456249315</v>
      </c>
      <c r="Q25" s="51">
        <v>8.2351467110783574</v>
      </c>
      <c r="R25" s="143">
        <v>0.91465624185905858</v>
      </c>
      <c r="S25" s="147">
        <v>1.0885518066610973</v>
      </c>
      <c r="T25" s="147">
        <v>0.61715909708879413</v>
      </c>
      <c r="U25" s="140"/>
      <c r="V25" s="140"/>
      <c r="W25" s="140"/>
      <c r="X25" s="140"/>
      <c r="Y25" s="140"/>
      <c r="Z25" s="140"/>
      <c r="AA25" s="140"/>
    </row>
    <row r="26" spans="1:28" x14ac:dyDescent="0.25">
      <c r="A26" s="287" t="s">
        <v>127</v>
      </c>
      <c r="B26" s="51">
        <v>10.673171102417614</v>
      </c>
      <c r="C26" s="51">
        <v>12.403765213454488</v>
      </c>
      <c r="D26" s="51">
        <v>12.133069182427015</v>
      </c>
      <c r="E26" s="51">
        <v>18.350543006663155</v>
      </c>
      <c r="F26" s="51">
        <v>6.5713762986776381</v>
      </c>
      <c r="G26" s="51">
        <v>4.3340129434231072</v>
      </c>
      <c r="H26" s="51">
        <v>5.9635690176562886</v>
      </c>
      <c r="I26" s="51">
        <v>7.0398259735888651</v>
      </c>
      <c r="J26" s="51">
        <v>11.784413821394308</v>
      </c>
      <c r="K26" s="51">
        <v>5.8973815300181966</v>
      </c>
      <c r="L26" s="51">
        <v>6.5943169505022743</v>
      </c>
      <c r="M26" s="51">
        <v>5.4886448861465214</v>
      </c>
      <c r="N26" s="51">
        <v>5.8528133128380455</v>
      </c>
      <c r="O26" s="51">
        <v>3.2035585951329333</v>
      </c>
      <c r="P26" s="51">
        <v>7.997716415782004</v>
      </c>
      <c r="Q26" s="51">
        <v>7.3804535043620811</v>
      </c>
      <c r="R26" s="143">
        <v>0.8197276991354755</v>
      </c>
      <c r="S26" s="147">
        <v>-7.7179894776197577E-2</v>
      </c>
      <c r="T26" s="147">
        <v>0.34467681139119288</v>
      </c>
      <c r="U26" s="140"/>
      <c r="V26" s="140"/>
      <c r="W26" s="140"/>
      <c r="X26" s="140"/>
      <c r="Y26" s="140"/>
      <c r="Z26" s="140"/>
      <c r="AA26" s="140"/>
    </row>
    <row r="27" spans="1:28" x14ac:dyDescent="0.25">
      <c r="A27" s="287" t="s">
        <v>37</v>
      </c>
      <c r="B27" s="51">
        <v>1.1964854921667116</v>
      </c>
      <c r="C27" s="51">
        <v>2.4069435009475253</v>
      </c>
      <c r="D27" s="51">
        <v>6.4702542170061665</v>
      </c>
      <c r="E27" s="51">
        <v>4.0057518104755703</v>
      </c>
      <c r="F27" s="51">
        <v>4.0817666677965283</v>
      </c>
      <c r="G27" s="51">
        <v>4.0622186983166921</v>
      </c>
      <c r="H27" s="51">
        <v>5.3744528650065364</v>
      </c>
      <c r="I27" s="51">
        <v>4.7882263336411341</v>
      </c>
      <c r="J27" s="51">
        <v>5.7416372292800322</v>
      </c>
      <c r="K27" s="51">
        <v>5.7289916275308865</v>
      </c>
      <c r="L27" s="51">
        <v>3.8209092296784593</v>
      </c>
      <c r="M27" s="51">
        <v>4.3696332904982507</v>
      </c>
      <c r="N27" s="51">
        <v>6.9925622432450742</v>
      </c>
      <c r="O27" s="51">
        <v>5.4398106002519153</v>
      </c>
      <c r="P27" s="51">
        <v>9.3282327957174793</v>
      </c>
      <c r="Q27" s="51">
        <v>7.2056001455894423</v>
      </c>
      <c r="R27" s="143">
        <v>0.80030719314785681</v>
      </c>
      <c r="S27" s="147">
        <v>-0.22754927933429381</v>
      </c>
      <c r="T27" s="147">
        <v>0.64901712948269363</v>
      </c>
      <c r="U27" s="140"/>
      <c r="V27" s="140"/>
      <c r="W27" s="140"/>
      <c r="X27" s="140"/>
      <c r="Y27" s="140"/>
      <c r="Z27" s="140"/>
      <c r="AA27" s="140"/>
    </row>
    <row r="28" spans="1:28" x14ac:dyDescent="0.25">
      <c r="A28" s="148" t="s">
        <v>109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50"/>
      <c r="S28" s="150"/>
      <c r="T28" s="150"/>
      <c r="U28" s="140"/>
      <c r="V28" s="140"/>
      <c r="W28" s="140"/>
      <c r="X28" s="140"/>
      <c r="Y28" s="140"/>
      <c r="Z28" s="140"/>
      <c r="AA28" s="140"/>
    </row>
    <row r="29" spans="1:28" x14ac:dyDescent="0.25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51"/>
      <c r="V29" s="151"/>
      <c r="W29" s="151"/>
      <c r="X29" s="146"/>
      <c r="Y29" s="147"/>
      <c r="Z29" s="120"/>
      <c r="AB29" s="152"/>
    </row>
    <row r="30" spans="1:28" x14ac:dyDescent="0.25">
      <c r="R30" s="151"/>
      <c r="S30" s="151"/>
      <c r="T30" s="151"/>
      <c r="U30" s="151"/>
      <c r="V30" s="151"/>
      <c r="W30" s="151"/>
      <c r="Y30" s="153"/>
      <c r="Z30" s="120"/>
      <c r="AB30" s="152"/>
    </row>
    <row r="31" spans="1:28" x14ac:dyDescent="0.25">
      <c r="A31" s="120"/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Y31" s="120"/>
      <c r="Z31" s="120"/>
    </row>
    <row r="32" spans="1:28" x14ac:dyDescent="0.25">
      <c r="A32" s="92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Y32" s="120"/>
      <c r="Z32" s="120"/>
    </row>
    <row r="33" spans="2:26" x14ac:dyDescent="0.25">
      <c r="B33" s="153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Y33" s="120"/>
      <c r="Z33" s="120"/>
    </row>
    <row r="34" spans="2:26" x14ac:dyDescent="0.25">
      <c r="B34" s="153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Y34" s="120"/>
      <c r="Z34" s="120"/>
    </row>
    <row r="35" spans="2:26" x14ac:dyDescent="0.25">
      <c r="B35" s="153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120"/>
      <c r="S35" s="120"/>
      <c r="T35" s="120"/>
      <c r="U35" s="120"/>
      <c r="V35" s="120"/>
      <c r="W35" s="120"/>
      <c r="Y35" s="120"/>
      <c r="Z35" s="120"/>
    </row>
    <row r="36" spans="2:26" x14ac:dyDescent="0.25">
      <c r="B36" s="153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120"/>
      <c r="S36" s="120"/>
      <c r="T36" s="120"/>
      <c r="U36" s="120"/>
      <c r="V36" s="120"/>
      <c r="W36" s="120"/>
      <c r="Y36" s="120"/>
      <c r="Z36" s="120"/>
    </row>
    <row r="37" spans="2:26" x14ac:dyDescent="0.25">
      <c r="B37" s="153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120"/>
      <c r="S37" s="120"/>
      <c r="T37" s="120"/>
      <c r="U37" s="120"/>
      <c r="V37" s="120"/>
      <c r="W37" s="120"/>
      <c r="Y37" s="120"/>
      <c r="Z37" s="120"/>
    </row>
    <row r="38" spans="2:26" x14ac:dyDescent="0.25">
      <c r="B38" s="153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120"/>
      <c r="S38" s="120"/>
      <c r="T38" s="120"/>
      <c r="U38" s="120"/>
      <c r="V38" s="120"/>
      <c r="W38" s="120"/>
      <c r="Y38" s="120"/>
      <c r="Z38" s="120"/>
    </row>
    <row r="39" spans="2:26" x14ac:dyDescent="0.25">
      <c r="B39" s="153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120"/>
      <c r="S39" s="120"/>
      <c r="T39" s="120"/>
      <c r="U39" s="120"/>
      <c r="V39" s="120"/>
      <c r="W39" s="120"/>
      <c r="Y39" s="120"/>
      <c r="Z39" s="120"/>
    </row>
    <row r="40" spans="2:26" x14ac:dyDescent="0.25">
      <c r="B40" s="153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Y40" s="120"/>
      <c r="Z40" s="120"/>
    </row>
    <row r="41" spans="2:26" x14ac:dyDescent="0.25">
      <c r="B41" s="153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Y41" s="120"/>
      <c r="Z41" s="120"/>
    </row>
    <row r="42" spans="2:26" x14ac:dyDescent="0.25">
      <c r="B42" s="153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Y42" s="120"/>
      <c r="Z42" s="120"/>
    </row>
    <row r="43" spans="2:26" x14ac:dyDescent="0.25">
      <c r="B43" s="153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Y43" s="120"/>
      <c r="Z43" s="120"/>
    </row>
    <row r="44" spans="2:26" x14ac:dyDescent="0.25">
      <c r="B44" s="153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Y44" s="107"/>
      <c r="Z44" s="107"/>
    </row>
    <row r="45" spans="2:26" x14ac:dyDescent="0.25">
      <c r="B45" s="153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Y45" s="107"/>
      <c r="Z45" s="107"/>
    </row>
    <row r="46" spans="2:26" x14ac:dyDescent="0.25">
      <c r="B46" s="153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Y46" s="154"/>
      <c r="Z46" s="107"/>
    </row>
    <row r="47" spans="2:26" x14ac:dyDescent="0.25">
      <c r="B47" s="153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Y47" s="155"/>
      <c r="Z47" s="154"/>
    </row>
    <row r="48" spans="2:26" x14ac:dyDescent="0.25"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Y48" s="152"/>
      <c r="Z48" s="107"/>
    </row>
    <row r="49" spans="2:27" x14ac:dyDescent="0.25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Y49" s="153"/>
      <c r="Z49" s="120"/>
    </row>
    <row r="50" spans="2:27" x14ac:dyDescent="0.25"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Y50" s="153"/>
      <c r="Z50" s="120"/>
    </row>
    <row r="51" spans="2:27" x14ac:dyDescent="0.25"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Y51" s="153"/>
      <c r="Z51" s="120"/>
      <c r="AA51" s="156"/>
    </row>
    <row r="52" spans="2:27" x14ac:dyDescent="0.25">
      <c r="B52" s="55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Y52" s="153"/>
      <c r="Z52" s="120"/>
    </row>
    <row r="53" spans="2:27" x14ac:dyDescent="0.25">
      <c r="B53" s="55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Y53" s="153"/>
      <c r="Z53" s="120"/>
    </row>
    <row r="54" spans="2:27" x14ac:dyDescent="0.25">
      <c r="B54" s="55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Y54" s="153"/>
      <c r="Z54" s="120"/>
    </row>
    <row r="55" spans="2:27" x14ac:dyDescent="0.25">
      <c r="B55" s="55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Y55" s="153"/>
      <c r="Z55" s="120"/>
    </row>
    <row r="56" spans="2:27" x14ac:dyDescent="0.25">
      <c r="B56" s="55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Y56" s="153"/>
      <c r="Z56" s="120"/>
    </row>
    <row r="57" spans="2:27" x14ac:dyDescent="0.25">
      <c r="B57" s="55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Y57" s="153"/>
      <c r="Z57" s="120"/>
    </row>
    <row r="58" spans="2:27" x14ac:dyDescent="0.25">
      <c r="B58" s="55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Y58" s="153"/>
      <c r="Z58" s="120"/>
    </row>
    <row r="59" spans="2:27" x14ac:dyDescent="0.25">
      <c r="B59" s="55"/>
      <c r="Y59" s="153"/>
      <c r="Z59" s="120"/>
    </row>
    <row r="60" spans="2:27" x14ac:dyDescent="0.25">
      <c r="B60" s="55"/>
      <c r="Y60" s="153"/>
      <c r="Z60" s="120"/>
    </row>
    <row r="61" spans="2:27" x14ac:dyDescent="0.25">
      <c r="B61" s="55"/>
      <c r="Y61" s="153"/>
      <c r="Z61" s="120"/>
    </row>
    <row r="62" spans="2:27" x14ac:dyDescent="0.25">
      <c r="B62" s="55"/>
      <c r="Y62" s="153"/>
      <c r="Z62" s="120"/>
    </row>
    <row r="63" spans="2:27" x14ac:dyDescent="0.25">
      <c r="B63" s="55"/>
      <c r="Y63" s="153"/>
      <c r="Z63" s="120"/>
    </row>
    <row r="64" spans="2:27" x14ac:dyDescent="0.25">
      <c r="B64" s="55"/>
      <c r="Y64" s="153"/>
      <c r="Z64" s="120"/>
    </row>
    <row r="65" spans="2:26" x14ac:dyDescent="0.25">
      <c r="B65" s="55"/>
      <c r="Y65" s="153"/>
      <c r="Z65" s="120"/>
    </row>
    <row r="66" spans="2:26" x14ac:dyDescent="0.25">
      <c r="B66" s="55"/>
      <c r="Y66" s="153"/>
      <c r="Z66" s="120"/>
    </row>
    <row r="67" spans="2:26" x14ac:dyDescent="0.25">
      <c r="B67" s="55"/>
      <c r="Y67" s="153"/>
      <c r="Z67" s="120"/>
    </row>
    <row r="68" spans="2:26" x14ac:dyDescent="0.25">
      <c r="B68" s="55"/>
      <c r="Y68" s="153"/>
      <c r="Z68" s="120"/>
    </row>
    <row r="69" spans="2:26" x14ac:dyDescent="0.25">
      <c r="B69" s="55"/>
      <c r="Y69" s="153"/>
      <c r="Z69" s="120"/>
    </row>
    <row r="70" spans="2:26" x14ac:dyDescent="0.25">
      <c r="B70" s="55"/>
      <c r="Y70" s="153"/>
      <c r="Z70" s="120"/>
    </row>
    <row r="71" spans="2:26" x14ac:dyDescent="0.25">
      <c r="B71" s="55"/>
      <c r="Y71" s="153"/>
      <c r="Z71" s="120"/>
    </row>
    <row r="72" spans="2:26" x14ac:dyDescent="0.25">
      <c r="B72" s="55"/>
      <c r="Y72" s="153"/>
      <c r="Z72" s="120"/>
    </row>
    <row r="73" spans="2:26" x14ac:dyDescent="0.25">
      <c r="B73" s="55"/>
      <c r="Y73" s="153"/>
      <c r="Z73" s="120"/>
    </row>
    <row r="74" spans="2:26" x14ac:dyDescent="0.25">
      <c r="B74" s="55"/>
      <c r="Y74" s="153"/>
      <c r="Z74" s="120"/>
    </row>
    <row r="75" spans="2:26" x14ac:dyDescent="0.25">
      <c r="B75" s="55"/>
      <c r="C75" s="158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8"/>
      <c r="Q75" s="158"/>
      <c r="R75" s="158"/>
      <c r="S75" s="158"/>
      <c r="T75" s="158"/>
      <c r="U75" s="158"/>
      <c r="V75" s="158"/>
      <c r="W75" s="158"/>
      <c r="Y75" s="153"/>
      <c r="Z75" s="120"/>
    </row>
    <row r="76" spans="2:26" x14ac:dyDescent="0.25">
      <c r="B76" s="55"/>
      <c r="C76" s="158"/>
      <c r="D76" s="158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58"/>
      <c r="S76" s="158"/>
      <c r="T76" s="158"/>
      <c r="U76" s="158"/>
      <c r="V76" s="158"/>
      <c r="W76" s="158"/>
      <c r="Y76" s="153"/>
      <c r="Z76" s="120"/>
    </row>
    <row r="77" spans="2:26" x14ac:dyDescent="0.25">
      <c r="B77" s="55"/>
      <c r="C77" s="158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8"/>
      <c r="T77" s="158"/>
      <c r="U77" s="158"/>
      <c r="V77" s="158"/>
      <c r="W77" s="158"/>
      <c r="Y77" s="153"/>
      <c r="Z77" s="120"/>
    </row>
    <row r="78" spans="2:26" x14ac:dyDescent="0.25">
      <c r="B78" s="55"/>
      <c r="C78" s="158"/>
      <c r="D78" s="158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8"/>
      <c r="Y78" s="153"/>
      <c r="Z78" s="120"/>
    </row>
    <row r="79" spans="2:26" x14ac:dyDescent="0.25">
      <c r="B79" s="55"/>
      <c r="C79" s="158"/>
      <c r="D79" s="158"/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  <c r="R79" s="158"/>
      <c r="S79" s="158"/>
      <c r="T79" s="158"/>
      <c r="U79" s="158"/>
      <c r="V79" s="158"/>
      <c r="W79" s="158"/>
      <c r="Y79" s="153"/>
      <c r="Z79" s="120"/>
    </row>
    <row r="80" spans="2:26" x14ac:dyDescent="0.25">
      <c r="B80" s="55"/>
      <c r="C80" s="158"/>
      <c r="D80" s="158"/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  <c r="R80" s="158"/>
      <c r="S80" s="158"/>
      <c r="T80" s="158"/>
      <c r="U80" s="158"/>
      <c r="V80" s="158"/>
      <c r="W80" s="158"/>
    </row>
    <row r="81" spans="2:23" x14ac:dyDescent="0.25">
      <c r="B81" s="55"/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  <c r="U81" s="158"/>
      <c r="V81" s="158"/>
      <c r="W81" s="158"/>
    </row>
    <row r="82" spans="2:23" x14ac:dyDescent="0.25">
      <c r="B82" s="55"/>
      <c r="C82" s="158"/>
      <c r="D82" s="158"/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58"/>
      <c r="T82" s="158"/>
      <c r="U82" s="158"/>
      <c r="V82" s="158"/>
      <c r="W82" s="158"/>
    </row>
    <row r="83" spans="2:23" x14ac:dyDescent="0.25">
      <c r="B83" s="55"/>
      <c r="C83" s="158"/>
      <c r="D83" s="158"/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8"/>
      <c r="Q83" s="158"/>
      <c r="R83" s="158"/>
      <c r="S83" s="158"/>
      <c r="T83" s="158"/>
      <c r="U83" s="158"/>
      <c r="V83" s="158"/>
      <c r="W83" s="158"/>
    </row>
    <row r="84" spans="2:23" x14ac:dyDescent="0.25">
      <c r="B84" s="55"/>
      <c r="C84" s="158"/>
      <c r="D84" s="158"/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8"/>
      <c r="R84" s="158"/>
      <c r="S84" s="158"/>
      <c r="T84" s="158"/>
      <c r="U84" s="158"/>
      <c r="V84" s="158"/>
      <c r="W84" s="158"/>
    </row>
    <row r="85" spans="2:23" x14ac:dyDescent="0.25">
      <c r="B85" s="55"/>
      <c r="C85" s="158"/>
      <c r="D85" s="158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  <c r="R85" s="158"/>
      <c r="S85" s="158"/>
      <c r="T85" s="158"/>
      <c r="U85" s="158"/>
      <c r="V85" s="158"/>
      <c r="W85" s="158"/>
    </row>
    <row r="86" spans="2:23" x14ac:dyDescent="0.25">
      <c r="B86" s="55"/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  <c r="R86" s="158"/>
      <c r="S86" s="158"/>
      <c r="T86" s="158"/>
      <c r="U86" s="158"/>
      <c r="V86" s="158"/>
      <c r="W86" s="158"/>
    </row>
    <row r="87" spans="2:23" x14ac:dyDescent="0.25">
      <c r="B87" s="55"/>
      <c r="C87" s="158"/>
      <c r="D87" s="158"/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8"/>
      <c r="Q87" s="158"/>
      <c r="R87" s="158"/>
      <c r="S87" s="158"/>
      <c r="T87" s="158"/>
      <c r="U87" s="158"/>
      <c r="V87" s="158"/>
      <c r="W87" s="158"/>
    </row>
    <row r="88" spans="2:23" x14ac:dyDescent="0.25">
      <c r="B88" s="55"/>
      <c r="C88" s="158"/>
      <c r="D88" s="158"/>
      <c r="E88" s="158"/>
      <c r="F88" s="158"/>
      <c r="G88" s="158"/>
      <c r="H88" s="158"/>
      <c r="I88" s="158"/>
      <c r="J88" s="158"/>
      <c r="K88" s="158"/>
      <c r="L88" s="158"/>
      <c r="M88" s="158"/>
      <c r="N88" s="158"/>
      <c r="O88" s="158"/>
      <c r="P88" s="158"/>
      <c r="Q88" s="158"/>
      <c r="R88" s="158"/>
      <c r="S88" s="158"/>
      <c r="T88" s="158"/>
      <c r="U88" s="158"/>
      <c r="V88" s="158"/>
      <c r="W88" s="158"/>
    </row>
    <row r="89" spans="2:23" x14ac:dyDescent="0.25">
      <c r="B89" s="55"/>
      <c r="C89" s="158"/>
      <c r="D89" s="158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8"/>
      <c r="Q89" s="158"/>
      <c r="R89" s="158"/>
      <c r="S89" s="158"/>
      <c r="T89" s="158"/>
      <c r="U89" s="158"/>
      <c r="V89" s="158"/>
      <c r="W89" s="158"/>
    </row>
    <row r="90" spans="2:23" x14ac:dyDescent="0.25">
      <c r="B90" s="55"/>
      <c r="C90" s="158"/>
      <c r="D90" s="158"/>
      <c r="E90" s="158"/>
      <c r="F90" s="158"/>
      <c r="G90" s="158"/>
      <c r="H90" s="158"/>
      <c r="I90" s="158"/>
      <c r="J90" s="158"/>
      <c r="K90" s="158"/>
      <c r="L90" s="158"/>
      <c r="M90" s="158"/>
      <c r="N90" s="158"/>
      <c r="O90" s="158"/>
      <c r="P90" s="158"/>
      <c r="Q90" s="158"/>
      <c r="R90" s="158"/>
      <c r="S90" s="158"/>
      <c r="T90" s="158"/>
      <c r="U90" s="158"/>
      <c r="V90" s="158"/>
      <c r="W90" s="158"/>
    </row>
    <row r="91" spans="2:23" x14ac:dyDescent="0.25">
      <c r="B91" s="55"/>
      <c r="C91" s="158"/>
      <c r="D91" s="158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8"/>
      <c r="Q91" s="158"/>
      <c r="R91" s="158"/>
      <c r="S91" s="158"/>
      <c r="T91" s="158"/>
      <c r="U91" s="158"/>
      <c r="V91" s="158"/>
      <c r="W91" s="158"/>
    </row>
    <row r="92" spans="2:23" x14ac:dyDescent="0.25">
      <c r="B92" s="55"/>
      <c r="C92" s="158"/>
      <c r="D92" s="158"/>
      <c r="E92" s="158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58"/>
      <c r="R92" s="158"/>
      <c r="S92" s="158"/>
      <c r="T92" s="158"/>
      <c r="U92" s="158"/>
      <c r="V92" s="158"/>
      <c r="W92" s="158"/>
    </row>
    <row r="93" spans="2:23" x14ac:dyDescent="0.25">
      <c r="B93" s="55"/>
      <c r="C93" s="158"/>
      <c r="D93" s="158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58"/>
      <c r="R93" s="158"/>
      <c r="S93" s="158"/>
      <c r="T93" s="158"/>
      <c r="U93" s="158"/>
      <c r="V93" s="158"/>
      <c r="W93" s="158"/>
    </row>
    <row r="94" spans="2:23" x14ac:dyDescent="0.25">
      <c r="B94" s="55"/>
      <c r="C94" s="158"/>
      <c r="D94" s="158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8"/>
      <c r="Q94" s="158"/>
      <c r="R94" s="158"/>
      <c r="S94" s="158"/>
      <c r="T94" s="158"/>
      <c r="U94" s="158"/>
      <c r="V94" s="158"/>
      <c r="W94" s="158"/>
    </row>
    <row r="95" spans="2:23" x14ac:dyDescent="0.25">
      <c r="B95" s="55"/>
    </row>
    <row r="96" spans="2:23" x14ac:dyDescent="0.25">
      <c r="B96" s="55"/>
    </row>
    <row r="97" spans="2:2" x14ac:dyDescent="0.25">
      <c r="B97" s="55"/>
    </row>
    <row r="98" spans="2:2" x14ac:dyDescent="0.25">
      <c r="B98" s="55"/>
    </row>
    <row r="99" spans="2:2" x14ac:dyDescent="0.25">
      <c r="B99" s="55"/>
    </row>
    <row r="100" spans="2:2" x14ac:dyDescent="0.25">
      <c r="B100" s="55"/>
    </row>
    <row r="101" spans="2:2" x14ac:dyDescent="0.25">
      <c r="B101" s="55"/>
    </row>
    <row r="102" spans="2:2" x14ac:dyDescent="0.25">
      <c r="B102" s="55"/>
    </row>
    <row r="103" spans="2:2" x14ac:dyDescent="0.25">
      <c r="B103" s="55"/>
    </row>
    <row r="104" spans="2:2" x14ac:dyDescent="0.25">
      <c r="B104" s="55"/>
    </row>
    <row r="105" spans="2:2" x14ac:dyDescent="0.25">
      <c r="B105" s="55"/>
    </row>
    <row r="106" spans="2:2" x14ac:dyDescent="0.25">
      <c r="B106" s="55"/>
    </row>
    <row r="107" spans="2:2" x14ac:dyDescent="0.25">
      <c r="B107" s="55"/>
    </row>
    <row r="108" spans="2:2" x14ac:dyDescent="0.25">
      <c r="B108" s="55"/>
    </row>
    <row r="109" spans="2:2" x14ac:dyDescent="0.25">
      <c r="B109" s="55"/>
    </row>
    <row r="110" spans="2:2" x14ac:dyDescent="0.25">
      <c r="B110" s="55"/>
    </row>
    <row r="111" spans="2:2" x14ac:dyDescent="0.25">
      <c r="B111" s="55"/>
    </row>
    <row r="112" spans="2:2" x14ac:dyDescent="0.25">
      <c r="B112" s="55"/>
    </row>
    <row r="113" spans="2:2" x14ac:dyDescent="0.25">
      <c r="B113" s="55"/>
    </row>
    <row r="114" spans="2:2" x14ac:dyDescent="0.25">
      <c r="B114" s="55"/>
    </row>
    <row r="115" spans="2:2" x14ac:dyDescent="0.25">
      <c r="B115" s="55"/>
    </row>
    <row r="116" spans="2:2" x14ac:dyDescent="0.25">
      <c r="B116" s="55"/>
    </row>
    <row r="117" spans="2:2" x14ac:dyDescent="0.25">
      <c r="B117" s="55"/>
    </row>
    <row r="118" spans="2:2" x14ac:dyDescent="0.25">
      <c r="B118" s="55"/>
    </row>
    <row r="119" spans="2:2" x14ac:dyDescent="0.25">
      <c r="B119" s="55"/>
    </row>
    <row r="120" spans="2:2" x14ac:dyDescent="0.25">
      <c r="B120" s="55"/>
    </row>
    <row r="121" spans="2:2" x14ac:dyDescent="0.25">
      <c r="B121" s="55"/>
    </row>
    <row r="122" spans="2:2" x14ac:dyDescent="0.25">
      <c r="B122" s="55"/>
    </row>
    <row r="123" spans="2:2" x14ac:dyDescent="0.25">
      <c r="B123" s="55"/>
    </row>
    <row r="124" spans="2:2" x14ac:dyDescent="0.25">
      <c r="B124" s="55"/>
    </row>
    <row r="125" spans="2:2" x14ac:dyDescent="0.25">
      <c r="B125" s="55"/>
    </row>
    <row r="126" spans="2:2" x14ac:dyDescent="0.25">
      <c r="B126" s="55"/>
    </row>
    <row r="127" spans="2:2" x14ac:dyDescent="0.25">
      <c r="B127" s="55"/>
    </row>
    <row r="128" spans="2:2" x14ac:dyDescent="0.25">
      <c r="B128" s="55"/>
    </row>
    <row r="129" spans="2:2" x14ac:dyDescent="0.25">
      <c r="B129" s="55"/>
    </row>
    <row r="130" spans="2:2" x14ac:dyDescent="0.25">
      <c r="B130" s="55"/>
    </row>
    <row r="131" spans="2:2" x14ac:dyDescent="0.25">
      <c r="B131" s="55"/>
    </row>
    <row r="132" spans="2:2" x14ac:dyDescent="0.25">
      <c r="B132" s="55"/>
    </row>
    <row r="133" spans="2:2" x14ac:dyDescent="0.25">
      <c r="B133" s="55"/>
    </row>
    <row r="134" spans="2:2" x14ac:dyDescent="0.25">
      <c r="B134" s="55"/>
    </row>
    <row r="135" spans="2:2" x14ac:dyDescent="0.25">
      <c r="B135" s="55"/>
    </row>
    <row r="136" spans="2:2" x14ac:dyDescent="0.25">
      <c r="B136" s="55"/>
    </row>
    <row r="137" spans="2:2" x14ac:dyDescent="0.25">
      <c r="B137" s="55"/>
    </row>
    <row r="138" spans="2:2" x14ac:dyDescent="0.25">
      <c r="B138" s="55"/>
    </row>
    <row r="139" spans="2:2" x14ac:dyDescent="0.25">
      <c r="B139" s="55"/>
    </row>
    <row r="140" spans="2:2" x14ac:dyDescent="0.25">
      <c r="B140" s="55"/>
    </row>
  </sheetData>
  <sortState ref="A57:L76">
    <sortCondition descending="1" ref="L57"/>
  </sortState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Graph Overall</vt:lpstr>
      <vt:lpstr>Graph EAC</vt:lpstr>
      <vt:lpstr>EAC</vt:lpstr>
      <vt:lpstr>Total trade with the World</vt:lpstr>
      <vt:lpstr>Regional blocks</vt:lpstr>
      <vt:lpstr>Trade by continents</vt:lpstr>
      <vt:lpstr>Sheet11</vt:lpstr>
      <vt:lpstr>ExportCountry</vt:lpstr>
      <vt:lpstr>ImportCountry</vt:lpstr>
      <vt:lpstr>ReexportsCountry</vt:lpstr>
      <vt:lpstr>ExportsCommodity</vt:lpstr>
      <vt:lpstr>ImportsCommodity</vt:lpstr>
      <vt:lpstr>ReexportsCommodity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2015-08-17T14:37:11Z</dcterms:created>
  <dcterms:modified xsi:type="dcterms:W3CDTF">2021-03-17T16:47:16Z</dcterms:modified>
</cp:coreProperties>
</file>