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80" windowWidth="20730" windowHeight="8415"/>
  </bookViews>
  <sheets>
    <sheet name="September 2018" sheetId="2" r:id="rId1"/>
    <sheet name="MOT" sheetId="4" r:id="rId2"/>
  </sheets>
  <calcPr calcId="144525"/>
</workbook>
</file>

<file path=xl/calcChain.xml><?xml version="1.0" encoding="utf-8"?>
<calcChain xmlns="http://schemas.openxmlformats.org/spreadsheetml/2006/main">
  <c r="C7" i="4" l="1"/>
  <c r="D7" i="4"/>
  <c r="E7" i="4"/>
  <c r="F7" i="4"/>
  <c r="G7" i="4"/>
  <c r="H7" i="4"/>
  <c r="I7" i="4"/>
  <c r="J7" i="4"/>
  <c r="B7" i="4"/>
  <c r="K21" i="2" l="1"/>
  <c r="K22" i="2"/>
  <c r="K23" i="2"/>
  <c r="K24" i="2"/>
  <c r="K25" i="2"/>
  <c r="K26" i="2"/>
  <c r="K27" i="2"/>
  <c r="K28" i="2"/>
  <c r="K29" i="2"/>
  <c r="K20" i="2"/>
  <c r="J24" i="2"/>
  <c r="J21" i="2"/>
  <c r="J22" i="2"/>
  <c r="J23" i="2"/>
  <c r="J25" i="2"/>
  <c r="J26" i="2"/>
  <c r="J27" i="2"/>
  <c r="J28" i="2"/>
  <c r="J29" i="2"/>
  <c r="J20" i="2"/>
  <c r="I21" i="2"/>
  <c r="I22" i="2"/>
  <c r="I23" i="2"/>
  <c r="I24" i="2"/>
  <c r="I25" i="2"/>
  <c r="I26" i="2"/>
  <c r="I27" i="2"/>
  <c r="I28" i="2"/>
  <c r="I29" i="2"/>
  <c r="I20" i="2"/>
  <c r="H21" i="2"/>
  <c r="H22" i="2"/>
  <c r="H23" i="2"/>
  <c r="H24" i="2"/>
  <c r="H25" i="2"/>
  <c r="H26" i="2"/>
  <c r="H27" i="2"/>
  <c r="H28" i="2"/>
  <c r="H29" i="2"/>
  <c r="H20" i="2"/>
  <c r="G29" i="2" l="1"/>
  <c r="G28" i="2"/>
  <c r="G27" i="2"/>
  <c r="G26" i="2"/>
  <c r="G25" i="2"/>
  <c r="G24" i="2"/>
  <c r="G23" i="2"/>
  <c r="G22" i="2"/>
  <c r="G21" i="2"/>
  <c r="G20" i="2"/>
</calcChain>
</file>

<file path=xl/sharedStrings.xml><?xml version="1.0" encoding="utf-8"?>
<sst xmlns="http://schemas.openxmlformats.org/spreadsheetml/2006/main" count="206" uniqueCount="81">
  <si>
    <t>1. Summary of External Merchandise Trade</t>
  </si>
  <si>
    <t>Value: US $ Million</t>
  </si>
  <si>
    <t>Shares in percentage</t>
  </si>
  <si>
    <t>Percentage Increase/Decrease</t>
  </si>
  <si>
    <t>A. Total Exports (f.o.b)</t>
  </si>
  <si>
    <t>Domestic exports</t>
  </si>
  <si>
    <t>Re-exports</t>
  </si>
  <si>
    <t>B. Total Imports (c.i.f)</t>
  </si>
  <si>
    <t>Total External Trade (A+B)</t>
  </si>
  <si>
    <t>Trade Balance (A-B)</t>
  </si>
  <si>
    <t>(R) – Revised,</t>
  </si>
  <si>
    <r>
      <t xml:space="preserve"> </t>
    </r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Preliminary figures</t>
    </r>
  </si>
  <si>
    <t>2. Total Domestic Exports of Goods by S.I.T.C</t>
  </si>
  <si>
    <t>SITC SECTION/DESCRIPTION</t>
  </si>
  <si>
    <t xml:space="preserve"> 0 - Food and live animals</t>
  </si>
  <si>
    <t xml:space="preserve"> 1 - Beverages and tobacco</t>
  </si>
  <si>
    <t xml:space="preserve"> 2 - Crude materials, inedible, except fuels </t>
  </si>
  <si>
    <t xml:space="preserve"> 3 - Mineral fuels, lubricants and related materials</t>
  </si>
  <si>
    <t xml:space="preserve"> 4 - Animals and vegetable oils, fats &amp; waxes</t>
  </si>
  <si>
    <t xml:space="preserve"> 5 - Chemicals &amp; related products, n.e.s.</t>
  </si>
  <si>
    <t xml:space="preserve"> 6 - Manufactured goods classified chiefly by material</t>
  </si>
  <si>
    <t xml:space="preserve"> 7 - Machinery and transport equipment</t>
  </si>
  <si>
    <t xml:space="preserve"> 8 - Miscellaneous manufactured articles</t>
  </si>
  <si>
    <t xml:space="preserve"> 9 - Other commodities &amp; transactions, n.e.s</t>
  </si>
  <si>
    <t>Total Domestic Exports</t>
  </si>
  <si>
    <t>3. Total Imports of Goods by S.I.T.C</t>
  </si>
  <si>
    <t>Total Imports</t>
  </si>
  <si>
    <t>4. Total re-exports of Goods by S.I.T.C</t>
  </si>
  <si>
    <t>Total Re-exports</t>
  </si>
  <si>
    <t>Rank</t>
  </si>
  <si>
    <t>Country</t>
  </si>
  <si>
    <t>Exports (f.o.b.)</t>
  </si>
  <si>
    <t>Re-Exports (f.o.b.)</t>
  </si>
  <si>
    <t>Kenya</t>
  </si>
  <si>
    <t>Congo, The Democratic Republic Of</t>
  </si>
  <si>
    <t>United Arab Emirates</t>
  </si>
  <si>
    <t>Uganda</t>
  </si>
  <si>
    <t>Burundi</t>
  </si>
  <si>
    <t>Switzerland</t>
  </si>
  <si>
    <t>Qatar</t>
  </si>
  <si>
    <t>Singapore</t>
  </si>
  <si>
    <t>Ethiopia</t>
  </si>
  <si>
    <t>Belgium</t>
  </si>
  <si>
    <t>United Kingdom</t>
  </si>
  <si>
    <t>Rest of the World</t>
  </si>
  <si>
    <t>Total</t>
  </si>
  <si>
    <t>Imports (c.i.f.)</t>
  </si>
  <si>
    <t>China</t>
  </si>
  <si>
    <t>India</t>
  </si>
  <si>
    <t>Tanzania, United Republic Of</t>
  </si>
  <si>
    <t> Total</t>
  </si>
  <si>
    <t>Saudi Arabia</t>
  </si>
  <si>
    <t>Canada</t>
  </si>
  <si>
    <t>Kazakhstan</t>
  </si>
  <si>
    <r>
      <t>Aug</t>
    </r>
    <r>
      <rPr>
        <b/>
        <vertAlign val="superscript"/>
        <sz val="8"/>
        <color theme="1"/>
        <rFont val="Calibri"/>
        <family val="2"/>
        <scheme val="minor"/>
      </rPr>
      <t>1</t>
    </r>
  </si>
  <si>
    <t>South Sudan</t>
  </si>
  <si>
    <t>Sudan</t>
  </si>
  <si>
    <t>Sept (R)</t>
  </si>
  <si>
    <r>
      <t>Sept</t>
    </r>
    <r>
      <rPr>
        <b/>
        <vertAlign val="superscript"/>
        <sz val="8"/>
        <color theme="1"/>
        <rFont val="Calibri"/>
        <family val="2"/>
        <scheme val="minor"/>
      </rPr>
      <t>1</t>
    </r>
  </si>
  <si>
    <t>Sept2018/Aug2018</t>
  </si>
  <si>
    <t>Sept2018/Sept2017</t>
  </si>
  <si>
    <t>5. Main Trading Partners in September 2018</t>
  </si>
  <si>
    <t>Hong Kong</t>
  </si>
  <si>
    <t>Japan</t>
  </si>
  <si>
    <t>United States</t>
  </si>
  <si>
    <t>Russian Federation</t>
  </si>
  <si>
    <t>Turkey</t>
  </si>
  <si>
    <t>Flow</t>
  </si>
  <si>
    <t>Via</t>
  </si>
  <si>
    <t>Year</t>
  </si>
  <si>
    <t>Month</t>
  </si>
  <si>
    <t>Air</t>
  </si>
  <si>
    <t>2017</t>
  </si>
  <si>
    <t>08</t>
  </si>
  <si>
    <t>E</t>
  </si>
  <si>
    <t>I</t>
  </si>
  <si>
    <t>R</t>
  </si>
  <si>
    <t>09</t>
  </si>
  <si>
    <t>2018</t>
  </si>
  <si>
    <t>Sum of USD</t>
  </si>
  <si>
    <t>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</si>
</sst>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</font>
    <font>
      <vertAlign val="superscript"/>
      <sz val="9"/>
      <color theme="1"/>
      <name val="Calibri"/>
      <family val="2"/>
    </font>
    <font>
      <sz val="9"/>
      <color theme="1"/>
      <name val="Times New Roman"/>
      <family val="1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0" fillId="0" borderId="0" xfId="0" applyFill="1" applyBorder="1"/>
    <xf numFmtId="0" fontId="3" fillId="0" borderId="3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2" fontId="6" fillId="0" borderId="3" xfId="1" applyNumberFormat="1" applyFont="1" applyBorder="1" applyAlignment="1">
      <alignment horizontal="center" vertical="center"/>
    </xf>
    <xf numFmtId="2" fontId="3" fillId="0" borderId="9" xfId="1" applyNumberFormat="1" applyFont="1" applyBorder="1" applyAlignment="1">
      <alignment horizontal="center" vertical="center"/>
    </xf>
    <xf numFmtId="10" fontId="3" fillId="0" borderId="9" xfId="2" applyNumberFormat="1" applyFont="1" applyBorder="1" applyAlignment="1">
      <alignment horizontal="center"/>
    </xf>
    <xf numFmtId="43" fontId="0" fillId="0" borderId="0" xfId="0" applyNumberFormat="1" applyFill="1" applyBorder="1"/>
    <xf numFmtId="2" fontId="7" fillId="0" borderId="9" xfId="0" applyNumberFormat="1" applyFont="1" applyBorder="1" applyAlignment="1">
      <alignment horizontal="center"/>
    </xf>
    <xf numFmtId="2" fontId="4" fillId="0" borderId="9" xfId="1" applyNumberFormat="1" applyFont="1" applyBorder="1" applyAlignment="1">
      <alignment horizontal="center" vertical="center"/>
    </xf>
    <xf numFmtId="10" fontId="4" fillId="0" borderId="9" xfId="2" applyNumberFormat="1" applyFont="1" applyBorder="1" applyAlignment="1">
      <alignment horizontal="center"/>
    </xf>
    <xf numFmtId="10" fontId="0" fillId="0" borderId="0" xfId="2" applyNumberFormat="1" applyFont="1" applyFill="1" applyBorder="1"/>
    <xf numFmtId="43" fontId="6" fillId="2" borderId="3" xfId="0" applyNumberFormat="1" applyFont="1" applyFill="1" applyBorder="1" applyAlignment="1">
      <alignment horizontal="left"/>
    </xf>
    <xf numFmtId="2" fontId="3" fillId="2" borderId="9" xfId="1" applyNumberFormat="1" applyFont="1" applyFill="1" applyBorder="1" applyAlignment="1">
      <alignment horizontal="center" vertical="center"/>
    </xf>
    <xf numFmtId="10" fontId="3" fillId="2" borderId="9" xfId="2" applyNumberFormat="1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2" fontId="3" fillId="2" borderId="11" xfId="0" applyNumberFormat="1" applyFont="1" applyFill="1" applyBorder="1" applyAlignment="1">
      <alignment horizontal="center"/>
    </xf>
    <xf numFmtId="0" fontId="8" fillId="0" borderId="0" xfId="0" applyFont="1" applyAlignment="1">
      <alignment vertical="center"/>
    </xf>
    <xf numFmtId="49" fontId="0" fillId="0" borderId="0" xfId="0" applyNumberFormat="1"/>
    <xf numFmtId="49" fontId="10" fillId="0" borderId="0" xfId="0" applyNumberFormat="1" applyFont="1"/>
    <xf numFmtId="0" fontId="10" fillId="0" borderId="0" xfId="0" applyFont="1"/>
    <xf numFmtId="49" fontId="3" fillId="2" borderId="9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12" fillId="2" borderId="9" xfId="0" applyNumberFormat="1" applyFont="1" applyFill="1" applyBorder="1" applyAlignment="1">
      <alignment horizontal="center" vertical="center"/>
    </xf>
    <xf numFmtId="10" fontId="4" fillId="2" borderId="9" xfId="2" applyNumberFormat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/>
    </xf>
    <xf numFmtId="0" fontId="14" fillId="2" borderId="9" xfId="0" applyFont="1" applyFill="1" applyBorder="1"/>
    <xf numFmtId="2" fontId="6" fillId="2" borderId="9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2" fontId="15" fillId="2" borderId="9" xfId="0" applyNumberFormat="1" applyFont="1" applyFill="1" applyBorder="1" applyAlignment="1">
      <alignment horizontal="center" vertical="center"/>
    </xf>
    <xf numFmtId="10" fontId="3" fillId="2" borderId="9" xfId="2" applyNumberFormat="1" applyFont="1" applyFill="1" applyBorder="1" applyAlignment="1">
      <alignment horizontal="center" vertical="center"/>
    </xf>
    <xf numFmtId="0" fontId="14" fillId="0" borderId="0" xfId="0" applyFont="1" applyBorder="1"/>
    <xf numFmtId="2" fontId="6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center" vertical="center"/>
    </xf>
    <xf numFmtId="10" fontId="3" fillId="0" borderId="0" xfId="2" applyNumberFormat="1" applyFont="1" applyBorder="1" applyAlignment="1">
      <alignment horizontal="center" vertical="center"/>
    </xf>
    <xf numFmtId="10" fontId="12" fillId="2" borderId="9" xfId="2" applyNumberFormat="1" applyFont="1" applyFill="1" applyBorder="1" applyAlignment="1">
      <alignment horizontal="center" vertical="center"/>
    </xf>
    <xf numFmtId="2" fontId="16" fillId="2" borderId="9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/>
    <xf numFmtId="0" fontId="14" fillId="2" borderId="4" xfId="0" applyFont="1" applyFill="1" applyBorder="1"/>
    <xf numFmtId="10" fontId="15" fillId="2" borderId="9" xfId="2" applyNumberFormat="1" applyFont="1" applyFill="1" applyBorder="1" applyAlignment="1">
      <alignment horizontal="center" vertical="center"/>
    </xf>
    <xf numFmtId="49" fontId="17" fillId="2" borderId="3" xfId="0" applyNumberFormat="1" applyFont="1" applyFill="1" applyBorder="1"/>
    <xf numFmtId="0" fontId="17" fillId="2" borderId="4" xfId="0" applyFont="1" applyFill="1" applyBorder="1"/>
    <xf numFmtId="0" fontId="0" fillId="0" borderId="0" xfId="0" applyFill="1"/>
    <xf numFmtId="0" fontId="15" fillId="2" borderId="9" xfId="0" applyFont="1" applyFill="1" applyBorder="1" applyAlignment="1">
      <alignment horizontal="justify" vertical="center"/>
    </xf>
    <xf numFmtId="10" fontId="12" fillId="2" borderId="9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top"/>
    </xf>
    <xf numFmtId="10" fontId="4" fillId="2" borderId="9" xfId="0" applyNumberFormat="1" applyFont="1" applyFill="1" applyBorder="1" applyAlignment="1">
      <alignment horizontal="center" vertical="center"/>
    </xf>
    <xf numFmtId="10" fontId="15" fillId="2" borderId="9" xfId="0" applyNumberFormat="1" applyFont="1" applyFill="1" applyBorder="1" applyAlignment="1">
      <alignment horizontal="center" vertical="center"/>
    </xf>
    <xf numFmtId="10" fontId="3" fillId="2" borderId="9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top"/>
    </xf>
    <xf numFmtId="2" fontId="15" fillId="0" borderId="0" xfId="0" applyNumberFormat="1" applyFont="1" applyFill="1" applyBorder="1" applyAlignment="1">
      <alignment horizontal="center" vertical="center"/>
    </xf>
    <xf numFmtId="10" fontId="15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Fill="1" applyBorder="1"/>
    <xf numFmtId="0" fontId="15" fillId="0" borderId="0" xfId="0" applyFont="1" applyFill="1" applyBorder="1" applyAlignment="1">
      <alignment horizontal="center"/>
    </xf>
    <xf numFmtId="2" fontId="0" fillId="0" borderId="0" xfId="0" applyNumberFormat="1" applyFill="1" applyBorder="1"/>
    <xf numFmtId="2" fontId="15" fillId="3" borderId="0" xfId="0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43" fontId="0" fillId="0" borderId="0" xfId="1" applyNumberFormat="1" applyFont="1" applyFill="1" applyBorder="1"/>
    <xf numFmtId="2" fontId="15" fillId="2" borderId="9" xfId="0" applyNumberFormat="1" applyFont="1" applyFill="1" applyBorder="1" applyAlignment="1">
      <alignment horizontal="center"/>
    </xf>
    <xf numFmtId="43" fontId="0" fillId="0" borderId="0" xfId="1" applyNumberFormat="1" applyFont="1"/>
    <xf numFmtId="2" fontId="0" fillId="0" borderId="0" xfId="1" applyNumberFormat="1" applyFont="1"/>
    <xf numFmtId="0" fontId="3" fillId="0" borderId="3" xfId="0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43" fontId="6" fillId="2" borderId="3" xfId="0" applyNumberFormat="1" applyFont="1" applyFill="1" applyBorder="1" applyAlignment="1">
      <alignment horizontal="center"/>
    </xf>
    <xf numFmtId="2" fontId="0" fillId="0" borderId="0" xfId="0" applyNumberFormat="1"/>
    <xf numFmtId="2" fontId="3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0" fontId="4" fillId="0" borderId="0" xfId="2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2" fontId="0" fillId="0" borderId="0" xfId="0" applyNumberFormat="1" applyFill="1"/>
    <xf numFmtId="2" fontId="12" fillId="0" borderId="0" xfId="0" applyNumberFormat="1" applyFont="1" applyFill="1" applyBorder="1" applyAlignment="1">
      <alignment horizontal="center" vertical="center"/>
    </xf>
    <xf numFmtId="43" fontId="0" fillId="0" borderId="0" xfId="1" applyFont="1"/>
    <xf numFmtId="2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0" applyNumberForma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3" xfId="0" applyFont="1" applyFill="1" applyBorder="1"/>
    <xf numFmtId="0" fontId="4" fillId="2" borderId="5" xfId="0" applyFont="1" applyFill="1" applyBorder="1"/>
    <xf numFmtId="0" fontId="15" fillId="2" borderId="9" xfId="0" applyFont="1" applyFill="1" applyBorder="1" applyAlignment="1">
      <alignment vertical="top"/>
    </xf>
    <xf numFmtId="0" fontId="15" fillId="2" borderId="9" xfId="0" applyFont="1" applyFill="1" applyBorder="1" applyAlignment="1">
      <alignment horizontal="left"/>
    </xf>
    <xf numFmtId="0" fontId="15" fillId="2" borderId="9" xfId="0" applyFont="1" applyFill="1" applyBorder="1" applyAlignment="1">
      <alignment horizontal="justify" vertical="top" textRotation="90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justify" vertical="top" textRotation="90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vertical="top" textRotation="90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29"/>
  <sheetViews>
    <sheetView tabSelected="1" workbookViewId="0">
      <selection activeCell="J11" sqref="J11"/>
    </sheetView>
  </sheetViews>
  <sheetFormatPr defaultRowHeight="15" x14ac:dyDescent="0.25"/>
  <cols>
    <col min="2" max="2" width="3.85546875" customWidth="1"/>
    <col min="3" max="3" width="32.140625" customWidth="1"/>
    <col min="4" max="4" width="8.85546875" customWidth="1"/>
    <col min="5" max="5" width="7.42578125" customWidth="1"/>
    <col min="6" max="6" width="8.85546875" customWidth="1"/>
    <col min="7" max="7" width="8.28515625" customWidth="1"/>
    <col min="8" max="8" width="6.28515625" customWidth="1"/>
    <col min="9" max="9" width="7.140625" customWidth="1"/>
    <col min="10" max="10" width="14.85546875" customWidth="1"/>
    <col min="11" max="11" width="15.42578125" customWidth="1"/>
    <col min="12" max="12" width="5" style="2" customWidth="1"/>
    <col min="13" max="13" width="10" style="2" customWidth="1"/>
    <col min="14" max="14" width="9.140625" style="2"/>
    <col min="15" max="16" width="6.7109375" style="2" customWidth="1"/>
    <col min="17" max="17" width="10" style="2" customWidth="1"/>
    <col min="18" max="18" width="6.5703125" style="2" customWidth="1"/>
    <col min="19" max="19" width="7.42578125" style="2" customWidth="1"/>
    <col min="20" max="20" width="14.7109375" style="2" customWidth="1"/>
    <col min="21" max="21" width="16.42578125" style="2" customWidth="1"/>
    <col min="22" max="23" width="9.140625" style="2"/>
  </cols>
  <sheetData>
    <row r="2" spans="2:12" x14ac:dyDescent="0.25">
      <c r="E2" s="1" t="s">
        <v>0</v>
      </c>
    </row>
    <row r="4" spans="2:12" ht="12" customHeight="1" x14ac:dyDescent="0.25">
      <c r="B4" s="83" t="s">
        <v>67</v>
      </c>
      <c r="C4" s="84"/>
      <c r="D4" s="89" t="s">
        <v>1</v>
      </c>
      <c r="E4" s="90"/>
      <c r="F4" s="91"/>
      <c r="G4" s="89" t="s">
        <v>2</v>
      </c>
      <c r="H4" s="90"/>
      <c r="I4" s="91"/>
      <c r="J4" s="92" t="s">
        <v>3</v>
      </c>
      <c r="K4" s="93"/>
    </row>
    <row r="5" spans="2:12" x14ac:dyDescent="0.25">
      <c r="B5" s="85"/>
      <c r="C5" s="86"/>
      <c r="D5" s="66">
        <v>2017</v>
      </c>
      <c r="E5" s="89">
        <v>2018</v>
      </c>
      <c r="F5" s="91"/>
      <c r="G5" s="75">
        <v>2017</v>
      </c>
      <c r="H5" s="89">
        <v>2018</v>
      </c>
      <c r="I5" s="91"/>
      <c r="J5" s="94" t="s">
        <v>59</v>
      </c>
      <c r="K5" s="95" t="s">
        <v>60</v>
      </c>
    </row>
    <row r="6" spans="2:12" ht="12" customHeight="1" x14ac:dyDescent="0.25">
      <c r="B6" s="87"/>
      <c r="C6" s="88"/>
      <c r="D6" s="3" t="s">
        <v>57</v>
      </c>
      <c r="E6" s="4" t="s">
        <v>54</v>
      </c>
      <c r="F6" s="4" t="s">
        <v>58</v>
      </c>
      <c r="G6" s="3" t="s">
        <v>57</v>
      </c>
      <c r="H6" s="4" t="s">
        <v>54</v>
      </c>
      <c r="I6" s="4" t="s">
        <v>58</v>
      </c>
      <c r="J6" s="95"/>
      <c r="K6" s="95"/>
    </row>
    <row r="7" spans="2:12" x14ac:dyDescent="0.25">
      <c r="B7" s="104" t="s">
        <v>4</v>
      </c>
      <c r="C7" s="105"/>
      <c r="D7" s="5">
        <v>73.838257794139992</v>
      </c>
      <c r="E7" s="5">
        <v>96.286166329512696</v>
      </c>
      <c r="F7" s="5">
        <v>89.622325371151589</v>
      </c>
      <c r="G7" s="6">
        <v>20.738428889815864</v>
      </c>
      <c r="H7" s="6">
        <v>26.992156915796588</v>
      </c>
      <c r="I7" s="6">
        <v>27.399991443213896</v>
      </c>
      <c r="J7" s="7">
        <v>-6.9208705802617176E-2</v>
      </c>
      <c r="K7" s="7">
        <v>0.21376543879214149</v>
      </c>
      <c r="L7" s="8"/>
    </row>
    <row r="8" spans="2:12" x14ac:dyDescent="0.25">
      <c r="B8" s="106" t="s">
        <v>5</v>
      </c>
      <c r="C8" s="107"/>
      <c r="D8" s="9">
        <v>48.718772600074082</v>
      </c>
      <c r="E8" s="9">
        <v>68.537237993251665</v>
      </c>
      <c r="F8" s="9">
        <v>60.806969463192559</v>
      </c>
      <c r="G8" s="10">
        <v>13.683296861940994</v>
      </c>
      <c r="H8" s="10">
        <v>19.213226084400773</v>
      </c>
      <c r="I8" s="10">
        <v>18.590350519018635</v>
      </c>
      <c r="J8" s="11">
        <v>-0.11278932090639904</v>
      </c>
      <c r="K8" s="11">
        <v>0.24812195008172466</v>
      </c>
      <c r="L8" s="12"/>
    </row>
    <row r="9" spans="2:12" x14ac:dyDescent="0.25">
      <c r="B9" s="106" t="s">
        <v>6</v>
      </c>
      <c r="C9" s="107"/>
      <c r="D9" s="9">
        <v>25.119485194065916</v>
      </c>
      <c r="E9" s="9">
        <v>27.748928336261027</v>
      </c>
      <c r="F9" s="9">
        <v>28.815355907959024</v>
      </c>
      <c r="G9" s="10">
        <v>7.0551320278748717</v>
      </c>
      <c r="H9" s="10">
        <v>7.778930831395817</v>
      </c>
      <c r="I9" s="10">
        <v>8.8096409241952607</v>
      </c>
      <c r="J9" s="11">
        <v>3.8431306563448064E-2</v>
      </c>
      <c r="K9" s="11">
        <v>0.14713162651781575</v>
      </c>
    </row>
    <row r="10" spans="2:12" x14ac:dyDescent="0.25">
      <c r="B10" s="104" t="s">
        <v>7</v>
      </c>
      <c r="C10" s="105"/>
      <c r="D10" s="67">
        <v>282.20731434850268</v>
      </c>
      <c r="E10" s="67">
        <v>260.43288591178208</v>
      </c>
      <c r="F10" s="67">
        <v>237.46655550274434</v>
      </c>
      <c r="G10" s="6">
        <v>79.261571110184136</v>
      </c>
      <c r="H10" s="6">
        <v>73.007843084203401</v>
      </c>
      <c r="I10" s="6">
        <v>72.600008556786094</v>
      </c>
      <c r="J10" s="7">
        <v>-8.8185216427764224E-2</v>
      </c>
      <c r="K10" s="7">
        <v>-0.15853862239200223</v>
      </c>
    </row>
    <row r="11" spans="2:12" x14ac:dyDescent="0.25">
      <c r="B11" s="108" t="s">
        <v>8</v>
      </c>
      <c r="C11" s="109"/>
      <c r="D11" s="68">
        <v>356.04557214264264</v>
      </c>
      <c r="E11" s="13">
        <v>356.71905224129478</v>
      </c>
      <c r="F11" s="13">
        <v>327.08888087389596</v>
      </c>
      <c r="G11" s="14">
        <v>100</v>
      </c>
      <c r="H11" s="14">
        <v>100</v>
      </c>
      <c r="I11" s="14">
        <v>100</v>
      </c>
      <c r="J11" s="15">
        <v>-8.3063046902681625E-2</v>
      </c>
      <c r="K11" s="15">
        <v>-8.1328609409431873E-2</v>
      </c>
    </row>
    <row r="12" spans="2:12" x14ac:dyDescent="0.25">
      <c r="B12" s="108" t="s">
        <v>9</v>
      </c>
      <c r="C12" s="109"/>
      <c r="D12" s="16">
        <v>-208.36905655436269</v>
      </c>
      <c r="E12" s="16">
        <v>-164.14671958226938</v>
      </c>
      <c r="F12" s="16">
        <v>-147.84423013159275</v>
      </c>
      <c r="G12" s="17"/>
      <c r="H12" s="18"/>
      <c r="I12" s="19"/>
      <c r="J12" s="15">
        <v>-9.9316571736335679E-2</v>
      </c>
      <c r="K12" s="15">
        <v>-0.29046935962384246</v>
      </c>
    </row>
    <row r="13" spans="2:12" x14ac:dyDescent="0.25">
      <c r="B13" s="20" t="s">
        <v>10</v>
      </c>
    </row>
    <row r="14" spans="2:12" x14ac:dyDescent="0.25">
      <c r="B14" s="20" t="s">
        <v>11</v>
      </c>
    </row>
    <row r="15" spans="2:12" x14ac:dyDescent="0.25">
      <c r="B15" s="21"/>
      <c r="D15" s="1" t="s">
        <v>12</v>
      </c>
    </row>
    <row r="16" spans="2:12" x14ac:dyDescent="0.25">
      <c r="B16" s="22"/>
      <c r="C16" s="23"/>
      <c r="D16" s="23"/>
      <c r="E16" s="23"/>
      <c r="F16" s="23"/>
      <c r="G16" s="23"/>
      <c r="H16" s="23"/>
      <c r="I16" s="23"/>
      <c r="J16" s="23"/>
    </row>
    <row r="17" spans="2:11" ht="21" customHeight="1" x14ac:dyDescent="0.25">
      <c r="B17" s="96" t="s">
        <v>13</v>
      </c>
      <c r="C17" s="96"/>
      <c r="D17" s="97" t="s">
        <v>1</v>
      </c>
      <c r="E17" s="98"/>
      <c r="F17" s="99"/>
      <c r="G17" s="97" t="s">
        <v>2</v>
      </c>
      <c r="H17" s="98"/>
      <c r="I17" s="99"/>
      <c r="J17" s="100" t="s">
        <v>3</v>
      </c>
      <c r="K17" s="101"/>
    </row>
    <row r="18" spans="2:11" x14ac:dyDescent="0.25">
      <c r="B18" s="96"/>
      <c r="C18" s="96"/>
      <c r="D18" s="73">
        <v>2017</v>
      </c>
      <c r="E18" s="97">
        <v>2018</v>
      </c>
      <c r="F18" s="99"/>
      <c r="G18" s="73">
        <v>2017</v>
      </c>
      <c r="H18" s="97">
        <v>2018</v>
      </c>
      <c r="I18" s="99"/>
      <c r="J18" s="102" t="s">
        <v>59</v>
      </c>
      <c r="K18" s="103" t="s">
        <v>60</v>
      </c>
    </row>
    <row r="19" spans="2:11" ht="16.5" customHeight="1" x14ac:dyDescent="0.25">
      <c r="B19" s="96"/>
      <c r="C19" s="96"/>
      <c r="D19" s="76" t="s">
        <v>57</v>
      </c>
      <c r="E19" s="24" t="s">
        <v>54</v>
      </c>
      <c r="F19" s="24" t="s">
        <v>58</v>
      </c>
      <c r="G19" s="76" t="s">
        <v>57</v>
      </c>
      <c r="H19" s="24" t="s">
        <v>54</v>
      </c>
      <c r="I19" s="24" t="s">
        <v>58</v>
      </c>
      <c r="J19" s="103"/>
      <c r="K19" s="103"/>
    </row>
    <row r="20" spans="2:11" x14ac:dyDescent="0.25">
      <c r="B20" s="112" t="s">
        <v>14</v>
      </c>
      <c r="C20" s="113"/>
      <c r="D20" s="25">
        <v>22.712150816535601</v>
      </c>
      <c r="E20" s="26">
        <v>21.375547601300969</v>
      </c>
      <c r="F20" s="26">
        <v>20.812498802036874</v>
      </c>
      <c r="G20" s="26">
        <f>D20/$D$30*100</f>
        <v>46.61888960745506</v>
      </c>
      <c r="H20" s="26">
        <f>E20/$E$30*100</f>
        <v>31.188224426851946</v>
      </c>
      <c r="I20" s="26">
        <f>F20/$F$30*100</f>
        <v>34.227160119589605</v>
      </c>
      <c r="J20" s="27">
        <f>+F20/E20-1</f>
        <v>-2.6340789474316284E-2</v>
      </c>
      <c r="K20" s="27">
        <f>+F20/D20-1</f>
        <v>-8.3640339915129647E-2</v>
      </c>
    </row>
    <row r="21" spans="2:11" x14ac:dyDescent="0.25">
      <c r="B21" s="112" t="s">
        <v>15</v>
      </c>
      <c r="C21" s="113"/>
      <c r="D21" s="25">
        <v>8.9753156738949444E-3</v>
      </c>
      <c r="E21" s="26">
        <v>2.9973632099377845E-3</v>
      </c>
      <c r="F21" s="26">
        <v>3.9619809277118088E-3</v>
      </c>
      <c r="G21" s="26">
        <f t="shared" ref="G21:G29" si="0">D21/$D$30*100</f>
        <v>1.8422704832020534E-2</v>
      </c>
      <c r="H21" s="26">
        <f t="shared" ref="H21:H29" si="1">E21/$E$30*100</f>
        <v>4.3733352812275741E-3</v>
      </c>
      <c r="I21" s="26">
        <f t="shared" ref="I21:I29" si="2">F21/$F$30*100</f>
        <v>6.5156691127487608E-3</v>
      </c>
      <c r="J21" s="27">
        <f t="shared" ref="J21:J29" si="3">+F21/E21-1</f>
        <v>0.32182209836159514</v>
      </c>
      <c r="K21" s="27">
        <f t="shared" ref="K21:K29" si="4">+F21/D21-1</f>
        <v>-0.55856918333965844</v>
      </c>
    </row>
    <row r="22" spans="2:11" x14ac:dyDescent="0.25">
      <c r="B22" s="112" t="s">
        <v>16</v>
      </c>
      <c r="C22" s="113"/>
      <c r="D22" s="25">
        <v>12.795924259088649</v>
      </c>
      <c r="E22" s="26">
        <v>15.461155530303508</v>
      </c>
      <c r="F22" s="26">
        <v>12.468040007163568</v>
      </c>
      <c r="G22" s="26">
        <f t="shared" si="0"/>
        <v>26.264874043787366</v>
      </c>
      <c r="H22" s="26">
        <f t="shared" si="1"/>
        <v>22.558766566907536</v>
      </c>
      <c r="I22" s="26">
        <f t="shared" si="2"/>
        <v>20.50429435512433</v>
      </c>
      <c r="J22" s="27">
        <f t="shared" si="3"/>
        <v>-0.19358938064321918</v>
      </c>
      <c r="K22" s="27">
        <f t="shared" si="4"/>
        <v>-2.5624116342529368E-2</v>
      </c>
    </row>
    <row r="23" spans="2:11" x14ac:dyDescent="0.25">
      <c r="B23" s="112" t="s">
        <v>17</v>
      </c>
      <c r="C23" s="113"/>
      <c r="D23" s="25">
        <v>7.3939040632987904E-3</v>
      </c>
      <c r="E23" s="26">
        <v>1.0987792057604315E-2</v>
      </c>
      <c r="F23" s="26">
        <v>2.4781621062816932E-2</v>
      </c>
      <c r="G23" s="26">
        <f t="shared" si="0"/>
        <v>1.5176704314770743E-2</v>
      </c>
      <c r="H23" s="26">
        <f t="shared" si="1"/>
        <v>1.6031857103267277E-2</v>
      </c>
      <c r="I23" s="26">
        <f t="shared" si="2"/>
        <v>4.0754573499699978E-2</v>
      </c>
      <c r="J23" s="27">
        <f t="shared" si="3"/>
        <v>1.2553776894300008</v>
      </c>
      <c r="K23" s="27">
        <f t="shared" si="4"/>
        <v>2.3516286998942495</v>
      </c>
    </row>
    <row r="24" spans="2:11" x14ac:dyDescent="0.25">
      <c r="B24" s="112" t="s">
        <v>18</v>
      </c>
      <c r="C24" s="113"/>
      <c r="D24" s="25">
        <v>2.9504948226677006E-3</v>
      </c>
      <c r="E24" s="26">
        <v>0</v>
      </c>
      <c r="F24" s="26">
        <v>3.4343339188422353E-3</v>
      </c>
      <c r="G24" s="26">
        <f t="shared" si="0"/>
        <v>6.0561764289259086E-3</v>
      </c>
      <c r="H24" s="26">
        <f t="shared" si="1"/>
        <v>0</v>
      </c>
      <c r="I24" s="26">
        <f t="shared" si="2"/>
        <v>5.6479281062035052E-3</v>
      </c>
      <c r="J24" s="27">
        <f>IFERROR(+F24/E24-1,0)</f>
        <v>0</v>
      </c>
      <c r="K24" s="27">
        <f t="shared" si="4"/>
        <v>0.1639857465457506</v>
      </c>
    </row>
    <row r="25" spans="2:11" x14ac:dyDescent="0.25">
      <c r="B25" s="112" t="s">
        <v>19</v>
      </c>
      <c r="C25" s="113"/>
      <c r="D25" s="25">
        <v>0.26839903284109895</v>
      </c>
      <c r="E25" s="26">
        <v>0.23632485430678443</v>
      </c>
      <c r="F25" s="26">
        <v>0.14527409956774581</v>
      </c>
      <c r="G25" s="26">
        <f t="shared" si="0"/>
        <v>0.55091501389895614</v>
      </c>
      <c r="H25" s="26">
        <f t="shared" si="1"/>
        <v>0.34481234030769309</v>
      </c>
      <c r="I25" s="26">
        <f t="shared" si="2"/>
        <v>0.23891027763796477</v>
      </c>
      <c r="J25" s="27">
        <f t="shared" si="3"/>
        <v>-0.3852779471973834</v>
      </c>
      <c r="K25" s="27">
        <f t="shared" si="4"/>
        <v>-0.45873836418124181</v>
      </c>
    </row>
    <row r="26" spans="2:11" ht="27" customHeight="1" x14ac:dyDescent="0.25">
      <c r="B26" s="110" t="s">
        <v>20</v>
      </c>
      <c r="C26" s="111"/>
      <c r="D26" s="25">
        <v>3.0843832245675222</v>
      </c>
      <c r="E26" s="26">
        <v>2.5472994599829186</v>
      </c>
      <c r="F26" s="26">
        <v>2.6125764001376974</v>
      </c>
      <c r="G26" s="26">
        <f t="shared" si="0"/>
        <v>6.330995343184882</v>
      </c>
      <c r="H26" s="26">
        <f t="shared" si="1"/>
        <v>3.7166648884125326</v>
      </c>
      <c r="I26" s="26">
        <f t="shared" si="2"/>
        <v>4.2965081522754263</v>
      </c>
      <c r="J26" s="27">
        <f t="shared" si="3"/>
        <v>2.5625938834539896E-2</v>
      </c>
      <c r="K26" s="27">
        <f t="shared" si="4"/>
        <v>-0.15296634369938877</v>
      </c>
    </row>
    <row r="27" spans="2:11" x14ac:dyDescent="0.25">
      <c r="B27" s="112" t="s">
        <v>21</v>
      </c>
      <c r="C27" s="113"/>
      <c r="D27" s="25">
        <v>0.59361139881754121</v>
      </c>
      <c r="E27" s="26">
        <v>2.663660145029449</v>
      </c>
      <c r="F27" s="26">
        <v>0.6352296657913491</v>
      </c>
      <c r="G27" s="26">
        <f t="shared" si="0"/>
        <v>1.2184448973918496</v>
      </c>
      <c r="H27" s="26">
        <f t="shared" si="1"/>
        <v>3.886442207215469</v>
      </c>
      <c r="I27" s="26">
        <f t="shared" si="2"/>
        <v>1.0446658851759811</v>
      </c>
      <c r="J27" s="27">
        <f t="shared" si="3"/>
        <v>-0.76152000210059601</v>
      </c>
      <c r="K27" s="27">
        <f t="shared" si="4"/>
        <v>7.0110289419492933E-2</v>
      </c>
    </row>
    <row r="28" spans="2:11" x14ac:dyDescent="0.25">
      <c r="B28" s="112" t="s">
        <v>22</v>
      </c>
      <c r="C28" s="113"/>
      <c r="D28" s="25">
        <v>0.71320926062349999</v>
      </c>
      <c r="E28" s="26">
        <v>1.1287175360149289</v>
      </c>
      <c r="F28" s="26">
        <v>1.2305914928675628</v>
      </c>
      <c r="G28" s="26">
        <f t="shared" si="0"/>
        <v>1.4639310938273011</v>
      </c>
      <c r="H28" s="26">
        <f t="shared" si="1"/>
        <v>1.646867555599578</v>
      </c>
      <c r="I28" s="26">
        <f t="shared" si="2"/>
        <v>2.023767182826731</v>
      </c>
      <c r="J28" s="27">
        <f t="shared" si="3"/>
        <v>9.0256378236411638E-2</v>
      </c>
      <c r="K28" s="27">
        <f t="shared" si="4"/>
        <v>0.72542837117924996</v>
      </c>
    </row>
    <row r="29" spans="2:11" x14ac:dyDescent="0.25">
      <c r="B29" s="112" t="s">
        <v>23</v>
      </c>
      <c r="C29" s="113"/>
      <c r="D29" s="25">
        <v>8.5311969315038159</v>
      </c>
      <c r="E29" s="26">
        <v>25.110547711045562</v>
      </c>
      <c r="F29" s="26">
        <v>22.870581059718361</v>
      </c>
      <c r="G29" s="26">
        <f t="shared" si="0"/>
        <v>17.511108092839851</v>
      </c>
      <c r="H29" s="26">
        <f t="shared" si="1"/>
        <v>36.637816822320744</v>
      </c>
      <c r="I29" s="26">
        <f t="shared" si="2"/>
        <v>37.611775856651256</v>
      </c>
      <c r="J29" s="27">
        <f t="shared" si="3"/>
        <v>-8.9204213189738146E-2</v>
      </c>
      <c r="K29" s="27">
        <f t="shared" si="4"/>
        <v>1.6808173862758209</v>
      </c>
    </row>
    <row r="30" spans="2:11" x14ac:dyDescent="0.25">
      <c r="B30" s="28" t="s">
        <v>24</v>
      </c>
      <c r="C30" s="29"/>
      <c r="D30" s="30">
        <v>48.718772600074082</v>
      </c>
      <c r="E30" s="31">
        <v>68.537237993251665</v>
      </c>
      <c r="F30" s="31">
        <v>60.806969463192559</v>
      </c>
      <c r="G30" s="32">
        <v>100</v>
      </c>
      <c r="H30" s="32">
        <v>100</v>
      </c>
      <c r="I30" s="32">
        <v>100</v>
      </c>
      <c r="J30" s="33">
        <v>-0.11278932090639904</v>
      </c>
      <c r="K30" s="33">
        <v>0.24812195008172466</v>
      </c>
    </row>
    <row r="31" spans="2:11" x14ac:dyDescent="0.25">
      <c r="B31" s="20" t="s">
        <v>10</v>
      </c>
      <c r="C31" s="34"/>
      <c r="D31" s="35"/>
      <c r="E31" s="36"/>
      <c r="F31" s="36"/>
      <c r="G31" s="37"/>
      <c r="H31" s="37"/>
      <c r="I31" s="37"/>
      <c r="J31" s="38"/>
      <c r="K31" s="38"/>
    </row>
    <row r="32" spans="2:11" x14ac:dyDescent="0.25">
      <c r="B32" s="20" t="s">
        <v>11</v>
      </c>
      <c r="C32" s="34"/>
      <c r="D32" s="35"/>
      <c r="E32" s="36"/>
      <c r="F32" s="36"/>
      <c r="G32" s="37"/>
      <c r="H32" s="37"/>
      <c r="I32" s="37"/>
      <c r="J32" s="38"/>
      <c r="K32" s="38"/>
    </row>
    <row r="33" spans="2:11" x14ac:dyDescent="0.25">
      <c r="B33" s="22"/>
      <c r="C33" s="23"/>
      <c r="D33" s="23"/>
      <c r="E33" s="23"/>
      <c r="F33" s="23"/>
      <c r="G33" s="23"/>
      <c r="H33" s="23"/>
      <c r="I33" s="23"/>
      <c r="J33" s="23"/>
    </row>
    <row r="34" spans="2:11" x14ac:dyDescent="0.25">
      <c r="D34" s="1" t="s">
        <v>25</v>
      </c>
    </row>
    <row r="35" spans="2:11" ht="16.5" customHeight="1" x14ac:dyDescent="0.25">
      <c r="B35" s="96" t="s">
        <v>13</v>
      </c>
      <c r="C35" s="96"/>
      <c r="D35" s="97" t="s">
        <v>1</v>
      </c>
      <c r="E35" s="98"/>
      <c r="F35" s="99"/>
      <c r="G35" s="97" t="s">
        <v>2</v>
      </c>
      <c r="H35" s="98"/>
      <c r="I35" s="99"/>
      <c r="J35" s="100" t="s">
        <v>3</v>
      </c>
      <c r="K35" s="101"/>
    </row>
    <row r="36" spans="2:11" x14ac:dyDescent="0.25">
      <c r="B36" s="96"/>
      <c r="C36" s="96"/>
      <c r="D36" s="73">
        <v>2017</v>
      </c>
      <c r="E36" s="97">
        <v>2018</v>
      </c>
      <c r="F36" s="99"/>
      <c r="G36" s="73">
        <v>2017</v>
      </c>
      <c r="H36" s="97">
        <v>2018</v>
      </c>
      <c r="I36" s="99"/>
      <c r="J36" s="102" t="s">
        <v>59</v>
      </c>
      <c r="K36" s="103" t="s">
        <v>60</v>
      </c>
    </row>
    <row r="37" spans="2:11" x14ac:dyDescent="0.25">
      <c r="B37" s="96"/>
      <c r="C37" s="96"/>
      <c r="D37" s="76" t="s">
        <v>57</v>
      </c>
      <c r="E37" s="24" t="s">
        <v>54</v>
      </c>
      <c r="F37" s="24" t="s">
        <v>58</v>
      </c>
      <c r="G37" s="76" t="s">
        <v>57</v>
      </c>
      <c r="H37" s="24" t="s">
        <v>54</v>
      </c>
      <c r="I37" s="24" t="s">
        <v>58</v>
      </c>
      <c r="J37" s="103"/>
      <c r="K37" s="103"/>
    </row>
    <row r="38" spans="2:11" x14ac:dyDescent="0.25">
      <c r="B38" s="112" t="s">
        <v>14</v>
      </c>
      <c r="C38" s="113"/>
      <c r="D38" s="26">
        <v>47.015631803559671</v>
      </c>
      <c r="E38" s="26">
        <v>35.964439165966041</v>
      </c>
      <c r="F38" s="26">
        <v>37.246350978751096</v>
      </c>
      <c r="G38" s="26">
        <v>16.659962167209905</v>
      </c>
      <c r="H38" s="26">
        <v>13.809484558777452</v>
      </c>
      <c r="I38" s="26">
        <v>15.684882824823998</v>
      </c>
      <c r="J38" s="39">
        <v>3.5643870515243758E-2</v>
      </c>
      <c r="K38" s="39">
        <v>-0.20778793031276288</v>
      </c>
    </row>
    <row r="39" spans="2:11" x14ac:dyDescent="0.25">
      <c r="B39" s="112" t="s">
        <v>15</v>
      </c>
      <c r="C39" s="113"/>
      <c r="D39" s="26">
        <v>3.850657287440586</v>
      </c>
      <c r="E39" s="26">
        <v>2.5975653392276961</v>
      </c>
      <c r="F39" s="26">
        <v>2.4460814572892553</v>
      </c>
      <c r="G39" s="26">
        <v>1.3644782015413475</v>
      </c>
      <c r="H39" s="26">
        <v>0.99740297011015122</v>
      </c>
      <c r="I39" s="26">
        <v>1.030074088585071</v>
      </c>
      <c r="J39" s="39">
        <v>-5.8317640619380828E-2</v>
      </c>
      <c r="K39" s="39">
        <v>-0.3647626172114915</v>
      </c>
    </row>
    <row r="40" spans="2:11" x14ac:dyDescent="0.25">
      <c r="B40" s="112" t="s">
        <v>16</v>
      </c>
      <c r="C40" s="113"/>
      <c r="D40" s="26">
        <v>6.7222092899570232</v>
      </c>
      <c r="E40" s="26">
        <v>6.2344305332097489</v>
      </c>
      <c r="F40" s="26">
        <v>7.4866738019719774</v>
      </c>
      <c r="G40" s="26">
        <v>2.382011006864142</v>
      </c>
      <c r="H40" s="26">
        <v>2.393872229838736</v>
      </c>
      <c r="I40" s="26">
        <v>3.1527276698488413</v>
      </c>
      <c r="J40" s="39">
        <v>0.20085928652051566</v>
      </c>
      <c r="K40" s="39">
        <v>0.11372221230259272</v>
      </c>
    </row>
    <row r="41" spans="2:11" x14ac:dyDescent="0.25">
      <c r="B41" s="112" t="s">
        <v>17</v>
      </c>
      <c r="C41" s="113"/>
      <c r="D41" s="26">
        <v>36.156647995413245</v>
      </c>
      <c r="E41" s="26">
        <v>42.167204800506333</v>
      </c>
      <c r="F41" s="26">
        <v>44.601318225167141</v>
      </c>
      <c r="G41" s="26">
        <v>12.81208748217021</v>
      </c>
      <c r="H41" s="26">
        <v>16.191198224785587</v>
      </c>
      <c r="I41" s="26">
        <v>18.782147292590722</v>
      </c>
      <c r="J41" s="39">
        <v>5.7725273377180919E-2</v>
      </c>
      <c r="K41" s="39">
        <v>0.23355788486878448</v>
      </c>
    </row>
    <row r="42" spans="2:11" x14ac:dyDescent="0.25">
      <c r="B42" s="112" t="s">
        <v>18</v>
      </c>
      <c r="C42" s="113"/>
      <c r="D42" s="40">
        <v>10.393473975611005</v>
      </c>
      <c r="E42" s="26">
        <v>11.3891554275449</v>
      </c>
      <c r="F42" s="26">
        <v>8.4382643210244943</v>
      </c>
      <c r="G42" s="26">
        <v>3.6829215428399302</v>
      </c>
      <c r="H42" s="26">
        <v>4.3731633152515208</v>
      </c>
      <c r="I42" s="26">
        <v>3.5534537919075411</v>
      </c>
      <c r="J42" s="39">
        <v>-0.25909657000409503</v>
      </c>
      <c r="K42" s="39">
        <v>-0.18811897342260575</v>
      </c>
    </row>
    <row r="43" spans="2:11" x14ac:dyDescent="0.25">
      <c r="B43" s="112" t="s">
        <v>19</v>
      </c>
      <c r="C43" s="113"/>
      <c r="D43" s="40">
        <v>34.228162271898995</v>
      </c>
      <c r="E43" s="26">
        <v>34.427851648926854</v>
      </c>
      <c r="F43" s="26">
        <v>23.424010859928586</v>
      </c>
      <c r="G43" s="26">
        <v>12.128729671985059</v>
      </c>
      <c r="H43" s="26">
        <v>13.219471699357047</v>
      </c>
      <c r="I43" s="26">
        <v>9.8641304710624329</v>
      </c>
      <c r="J43" s="39">
        <v>-0.3196203150056639</v>
      </c>
      <c r="K43" s="39">
        <v>-0.31565093463520588</v>
      </c>
    </row>
    <row r="44" spans="2:11" ht="21.75" customHeight="1" x14ac:dyDescent="0.25">
      <c r="B44" s="110" t="s">
        <v>20</v>
      </c>
      <c r="C44" s="111"/>
      <c r="D44" s="26">
        <v>42.620536893957876</v>
      </c>
      <c r="E44" s="26">
        <v>44.042135227995281</v>
      </c>
      <c r="F44" s="26">
        <v>38.002944044031835</v>
      </c>
      <c r="G44" s="26">
        <v>15.102562806478161</v>
      </c>
      <c r="H44" s="26">
        <v>16.911126670428988</v>
      </c>
      <c r="I44" s="26">
        <v>16.003493192367731</v>
      </c>
      <c r="J44" s="39">
        <v>-0.13712303349281418</v>
      </c>
      <c r="K44" s="39">
        <v>-0.10834196813181529</v>
      </c>
    </row>
    <row r="45" spans="2:11" x14ac:dyDescent="0.25">
      <c r="B45" s="112" t="s">
        <v>21</v>
      </c>
      <c r="C45" s="113"/>
      <c r="D45" s="26">
        <v>76.969805489621962</v>
      </c>
      <c r="E45" s="26">
        <v>63.156605317521318</v>
      </c>
      <c r="F45" s="26">
        <v>59.741080605238238</v>
      </c>
      <c r="G45" s="26">
        <v>27.274206434837694</v>
      </c>
      <c r="H45" s="26">
        <v>24.250626066830407</v>
      </c>
      <c r="I45" s="26">
        <v>25.157681880195469</v>
      </c>
      <c r="J45" s="39">
        <v>-5.4080245369608648E-2</v>
      </c>
      <c r="K45" s="39">
        <v>-0.2238374486564958</v>
      </c>
    </row>
    <row r="46" spans="2:11" x14ac:dyDescent="0.25">
      <c r="B46" s="112" t="s">
        <v>22</v>
      </c>
      <c r="C46" s="113"/>
      <c r="D46" s="26">
        <v>23.521128873196453</v>
      </c>
      <c r="E46" s="26">
        <v>18.041718537399056</v>
      </c>
      <c r="F46" s="26">
        <v>14.54744732842188</v>
      </c>
      <c r="G46" s="26">
        <v>8.3346985273917475</v>
      </c>
      <c r="H46" s="26">
        <v>6.9275884549812314</v>
      </c>
      <c r="I46" s="26">
        <v>6.1261036517850869</v>
      </c>
      <c r="J46" s="39">
        <v>-0.19367729308789672</v>
      </c>
      <c r="K46" s="39">
        <v>-0.38151576793580466</v>
      </c>
    </row>
    <row r="47" spans="2:11" x14ac:dyDescent="0.25">
      <c r="B47" s="112" t="s">
        <v>23</v>
      </c>
      <c r="C47" s="113"/>
      <c r="D47" s="26">
        <v>0.73</v>
      </c>
      <c r="E47" s="26">
        <v>2.4117799134848497</v>
      </c>
      <c r="F47" s="26">
        <v>1.54</v>
      </c>
      <c r="G47" s="26">
        <v>0.25867508136182127</v>
      </c>
      <c r="H47" s="26">
        <v>0.92606580963888163</v>
      </c>
      <c r="I47" s="26">
        <v>0.64851237545415219</v>
      </c>
      <c r="J47" s="39">
        <v>-0.36146744095948202</v>
      </c>
      <c r="K47" s="39">
        <v>1.1095890410958904</v>
      </c>
    </row>
    <row r="48" spans="2:11" x14ac:dyDescent="0.25">
      <c r="B48" s="41" t="s">
        <v>26</v>
      </c>
      <c r="C48" s="42"/>
      <c r="D48" s="31">
        <v>282.20731434850268</v>
      </c>
      <c r="E48" s="31">
        <v>260.43288591178208</v>
      </c>
      <c r="F48" s="31">
        <v>237.46655550274434</v>
      </c>
      <c r="G48" s="32">
        <v>100</v>
      </c>
      <c r="H48" s="32">
        <v>100</v>
      </c>
      <c r="I48" s="32">
        <v>100</v>
      </c>
      <c r="J48" s="43">
        <v>-8.8185216427764224E-2</v>
      </c>
      <c r="K48" s="43">
        <v>-0.15853862239200223</v>
      </c>
    </row>
    <row r="49" spans="2:11" x14ac:dyDescent="0.25">
      <c r="B49" s="20" t="s">
        <v>10</v>
      </c>
      <c r="D49" s="70"/>
      <c r="E49" s="46"/>
      <c r="F49" s="59"/>
      <c r="G49" s="78"/>
      <c r="H49" s="56"/>
    </row>
    <row r="50" spans="2:11" x14ac:dyDescent="0.25">
      <c r="B50" s="20" t="s">
        <v>11</v>
      </c>
      <c r="D50" s="77"/>
      <c r="E50" s="46"/>
      <c r="F50" s="46"/>
      <c r="G50" s="46"/>
    </row>
    <row r="51" spans="2:11" x14ac:dyDescent="0.25">
      <c r="D51" s="1" t="s">
        <v>27</v>
      </c>
    </row>
    <row r="52" spans="2:11" x14ac:dyDescent="0.25">
      <c r="B52" s="22"/>
      <c r="C52" s="23"/>
      <c r="D52" s="23"/>
      <c r="E52" s="23"/>
      <c r="F52" s="23"/>
      <c r="G52" s="23"/>
      <c r="H52" s="23"/>
      <c r="I52" s="23"/>
    </row>
    <row r="53" spans="2:11" ht="24" customHeight="1" x14ac:dyDescent="0.25">
      <c r="B53" s="96" t="s">
        <v>13</v>
      </c>
      <c r="C53" s="96"/>
      <c r="D53" s="97" t="s">
        <v>1</v>
      </c>
      <c r="E53" s="98"/>
      <c r="F53" s="99"/>
      <c r="G53" s="97" t="s">
        <v>2</v>
      </c>
      <c r="H53" s="98"/>
      <c r="I53" s="99"/>
      <c r="J53" s="100" t="s">
        <v>3</v>
      </c>
      <c r="K53" s="101"/>
    </row>
    <row r="54" spans="2:11" x14ac:dyDescent="0.25">
      <c r="B54" s="96"/>
      <c r="C54" s="96"/>
      <c r="D54" s="73">
        <v>2017</v>
      </c>
      <c r="E54" s="97">
        <v>2018</v>
      </c>
      <c r="F54" s="99"/>
      <c r="G54" s="73">
        <v>2017</v>
      </c>
      <c r="H54" s="97">
        <v>2018</v>
      </c>
      <c r="I54" s="99"/>
      <c r="J54" s="102" t="s">
        <v>59</v>
      </c>
      <c r="K54" s="103" t="s">
        <v>60</v>
      </c>
    </row>
    <row r="55" spans="2:11" x14ac:dyDescent="0.25">
      <c r="B55" s="96"/>
      <c r="C55" s="96"/>
      <c r="D55" s="76" t="s">
        <v>57</v>
      </c>
      <c r="E55" s="24" t="s">
        <v>54</v>
      </c>
      <c r="F55" s="24" t="s">
        <v>58</v>
      </c>
      <c r="G55" s="76" t="s">
        <v>57</v>
      </c>
      <c r="H55" s="24" t="s">
        <v>54</v>
      </c>
      <c r="I55" s="24" t="s">
        <v>58</v>
      </c>
      <c r="J55" s="103"/>
      <c r="K55" s="103"/>
    </row>
    <row r="56" spans="2:11" x14ac:dyDescent="0.25">
      <c r="B56" s="112" t="s">
        <v>14</v>
      </c>
      <c r="C56" s="113"/>
      <c r="D56" s="25">
        <v>4.6096930661063737</v>
      </c>
      <c r="E56" s="25">
        <v>4.7897811272186193</v>
      </c>
      <c r="F56" s="25">
        <v>5.932448101029463</v>
      </c>
      <c r="G56" s="25">
        <v>18.351065041712484</v>
      </c>
      <c r="H56" s="25">
        <v>17.261139130045439</v>
      </c>
      <c r="I56" s="25">
        <v>20.587800893310764</v>
      </c>
      <c r="J56" s="27">
        <v>0.23856350498303036</v>
      </c>
      <c r="K56" s="27">
        <v>0.28695078304646615</v>
      </c>
    </row>
    <row r="57" spans="2:11" x14ac:dyDescent="0.25">
      <c r="B57" s="112" t="s">
        <v>15</v>
      </c>
      <c r="C57" s="113"/>
      <c r="D57" s="25">
        <v>0.72296468089344612</v>
      </c>
      <c r="E57" s="25">
        <v>0.40497684476682172</v>
      </c>
      <c r="F57" s="25">
        <v>0.39386012597324094</v>
      </c>
      <c r="G57" s="25">
        <v>2.8781030952984463</v>
      </c>
      <c r="H57" s="25">
        <v>1.4594323782861789</v>
      </c>
      <c r="I57" s="25">
        <v>1.3668410941419389</v>
      </c>
      <c r="J57" s="27">
        <v>-2.7450257804200073E-2</v>
      </c>
      <c r="K57" s="27">
        <v>-0.45521525963549825</v>
      </c>
    </row>
    <row r="58" spans="2:11" x14ac:dyDescent="0.25">
      <c r="B58" s="112" t="s">
        <v>16</v>
      </c>
      <c r="C58" s="113"/>
      <c r="D58" s="25">
        <v>1.6502494477218932</v>
      </c>
      <c r="E58" s="25">
        <v>1.4169113776999103</v>
      </c>
      <c r="F58" s="25">
        <v>1.7064216039171032</v>
      </c>
      <c r="G58" s="25">
        <v>6.5695989984370335</v>
      </c>
      <c r="H58" s="25">
        <v>5.1061841399055234</v>
      </c>
      <c r="I58" s="25">
        <v>5.9219174990157812</v>
      </c>
      <c r="J58" s="27">
        <v>0.20432486517763615</v>
      </c>
      <c r="K58" s="27">
        <v>3.4038585059218418E-2</v>
      </c>
    </row>
    <row r="59" spans="2:11" x14ac:dyDescent="0.25">
      <c r="B59" s="112" t="s">
        <v>17</v>
      </c>
      <c r="C59" s="113"/>
      <c r="D59" s="25">
        <v>13.590662469342529</v>
      </c>
      <c r="E59" s="25">
        <v>12.896790676357476</v>
      </c>
      <c r="F59" s="25">
        <v>13.008752956907944</v>
      </c>
      <c r="G59" s="25">
        <v>54.104064491549011</v>
      </c>
      <c r="H59" s="25">
        <v>46.47671621791801</v>
      </c>
      <c r="I59" s="25">
        <v>45.145210069450599</v>
      </c>
      <c r="J59" s="27">
        <v>8.6814063560571864E-3</v>
      </c>
      <c r="K59" s="27">
        <v>-4.2816861484658464E-2</v>
      </c>
    </row>
    <row r="60" spans="2:11" x14ac:dyDescent="0.25">
      <c r="B60" s="112" t="s">
        <v>18</v>
      </c>
      <c r="C60" s="113"/>
      <c r="D60" s="25">
        <v>2.2029560518068223</v>
      </c>
      <c r="E60" s="25">
        <v>3.5777479309564719</v>
      </c>
      <c r="F60" s="25">
        <v>2.7350470321458622</v>
      </c>
      <c r="G60" s="25">
        <v>8.7699092349521397</v>
      </c>
      <c r="H60" s="25">
        <v>12.893283256208617</v>
      </c>
      <c r="I60" s="25">
        <v>9.49163022966661</v>
      </c>
      <c r="J60" s="27">
        <v>-0.23553948323724494</v>
      </c>
      <c r="K60" s="27">
        <v>0.24153499562673031</v>
      </c>
    </row>
    <row r="61" spans="2:11" x14ac:dyDescent="0.25">
      <c r="B61" s="112" t="s">
        <v>19</v>
      </c>
      <c r="C61" s="113"/>
      <c r="D61" s="25">
        <v>0.39587836520184871</v>
      </c>
      <c r="E61" s="25">
        <v>0.77532726618100123</v>
      </c>
      <c r="F61" s="25">
        <v>1.17292507620514</v>
      </c>
      <c r="G61" s="25">
        <v>1.5759812040071934</v>
      </c>
      <c r="H61" s="25">
        <v>2.7940800335984113</v>
      </c>
      <c r="I61" s="25">
        <v>4.0704861669994816</v>
      </c>
      <c r="J61" s="27">
        <v>0.51281288220723931</v>
      </c>
      <c r="K61" s="27">
        <v>1.9628420729864691</v>
      </c>
    </row>
    <row r="62" spans="2:11" ht="23.25" customHeight="1" x14ac:dyDescent="0.25">
      <c r="B62" s="110" t="s">
        <v>20</v>
      </c>
      <c r="C62" s="111"/>
      <c r="D62" s="25">
        <v>0.47966527596777486</v>
      </c>
      <c r="E62" s="25">
        <v>1.3660313845497201</v>
      </c>
      <c r="F62" s="25">
        <v>1.0012565371219846</v>
      </c>
      <c r="G62" s="25">
        <v>1.909534659098381</v>
      </c>
      <c r="H62" s="25">
        <v>4.9228257322090991</v>
      </c>
      <c r="I62" s="25">
        <v>3.474732501379342</v>
      </c>
      <c r="J62" s="27">
        <v>-0.26703255251194313</v>
      </c>
      <c r="K62" s="27">
        <v>1.0874067548497122</v>
      </c>
    </row>
    <row r="63" spans="2:11" x14ac:dyDescent="0.25">
      <c r="B63" s="112" t="s">
        <v>21</v>
      </c>
      <c r="C63" s="113"/>
      <c r="D63" s="25">
        <v>0.81923652806044578</v>
      </c>
      <c r="E63" s="25">
        <v>1.6228019816898327</v>
      </c>
      <c r="F63" s="25">
        <v>1.92949925395665</v>
      </c>
      <c r="G63" s="25">
        <v>3.2613587489204496</v>
      </c>
      <c r="H63" s="25">
        <v>5.8481609164316062</v>
      </c>
      <c r="I63" s="25">
        <v>6.6960798961490795</v>
      </c>
      <c r="J63" s="27">
        <v>0.18899241911662679</v>
      </c>
      <c r="K63" s="27">
        <v>1.3552407489992753</v>
      </c>
    </row>
    <row r="64" spans="2:11" x14ac:dyDescent="0.25">
      <c r="B64" s="112" t="s">
        <v>22</v>
      </c>
      <c r="C64" s="113"/>
      <c r="D64" s="25">
        <v>0.6161394669130551</v>
      </c>
      <c r="E64" s="25">
        <v>0.88113489271889467</v>
      </c>
      <c r="F64" s="25">
        <v>0.84593679573522518</v>
      </c>
      <c r="G64" s="25">
        <v>2.4528347701114845</v>
      </c>
      <c r="H64" s="25">
        <v>3.1753835032521529</v>
      </c>
      <c r="I64" s="25">
        <v>2.9357152430713893</v>
      </c>
      <c r="J64" s="27">
        <v>-3.9946320676349178E-2</v>
      </c>
      <c r="K64" s="27">
        <v>0.37296317013011171</v>
      </c>
    </row>
    <row r="65" spans="2:23" x14ac:dyDescent="0.25">
      <c r="B65" s="112" t="s">
        <v>23</v>
      </c>
      <c r="C65" s="113"/>
      <c r="D65" s="25">
        <v>0</v>
      </c>
      <c r="E65" s="25">
        <v>1.8928336261026857E-2</v>
      </c>
      <c r="F65" s="25">
        <v>0.09</v>
      </c>
      <c r="G65" s="25">
        <v>0</v>
      </c>
      <c r="H65" s="25">
        <v>6.8212855039494175E-2</v>
      </c>
      <c r="I65" s="25">
        <v>0.31233346652900895</v>
      </c>
      <c r="J65" s="27">
        <v>0</v>
      </c>
      <c r="K65" s="27">
        <v>0</v>
      </c>
    </row>
    <row r="66" spans="2:23" x14ac:dyDescent="0.25">
      <c r="B66" s="44" t="s">
        <v>28</v>
      </c>
      <c r="C66" s="45"/>
      <c r="D66" s="31">
        <v>25.119485194065916</v>
      </c>
      <c r="E66" s="31">
        <v>27.748928336261027</v>
      </c>
      <c r="F66" s="31">
        <v>28.815355907959024</v>
      </c>
      <c r="G66" s="31">
        <v>100</v>
      </c>
      <c r="H66" s="31">
        <v>100</v>
      </c>
      <c r="I66" s="31">
        <v>100</v>
      </c>
      <c r="J66" s="33">
        <v>3.8431306563448064E-2</v>
      </c>
      <c r="K66" s="33">
        <v>0.14713162651781575</v>
      </c>
    </row>
    <row r="67" spans="2:23" x14ac:dyDescent="0.25">
      <c r="B67" s="20" t="s">
        <v>10</v>
      </c>
      <c r="E67" s="71"/>
      <c r="F67" s="71"/>
      <c r="G67" s="2"/>
      <c r="H67" s="71"/>
      <c r="I67" s="71"/>
      <c r="J67" s="72"/>
    </row>
    <row r="68" spans="2:23" x14ac:dyDescent="0.25">
      <c r="B68" s="20" t="s">
        <v>11</v>
      </c>
      <c r="E68" s="69"/>
      <c r="F68" s="69"/>
      <c r="G68" s="69"/>
    </row>
    <row r="70" spans="2:23" x14ac:dyDescent="0.25">
      <c r="D70" s="1" t="s">
        <v>61</v>
      </c>
    </row>
    <row r="72" spans="2:23" s="46" customFormat="1" x14ac:dyDescent="0.25">
      <c r="B72" s="121" t="s">
        <v>29</v>
      </c>
      <c r="C72" s="122" t="s">
        <v>30</v>
      </c>
      <c r="D72" s="120" t="s">
        <v>31</v>
      </c>
      <c r="E72" s="120"/>
      <c r="F72" s="120"/>
      <c r="G72" s="120"/>
      <c r="H72" s="120"/>
      <c r="I72" s="120"/>
      <c r="J72" s="120"/>
      <c r="K72" s="120"/>
      <c r="V72" s="2"/>
      <c r="W72" s="2"/>
    </row>
    <row r="73" spans="2:23" s="46" customFormat="1" ht="22.5" customHeight="1" x14ac:dyDescent="0.25">
      <c r="B73" s="121"/>
      <c r="C73" s="123"/>
      <c r="D73" s="97" t="s">
        <v>1</v>
      </c>
      <c r="E73" s="98"/>
      <c r="F73" s="99"/>
      <c r="G73" s="97" t="s">
        <v>2</v>
      </c>
      <c r="H73" s="98"/>
      <c r="I73" s="99"/>
      <c r="J73" s="100" t="s">
        <v>3</v>
      </c>
      <c r="K73" s="101"/>
      <c r="V73" s="2"/>
      <c r="W73" s="2"/>
    </row>
    <row r="74" spans="2:23" s="46" customFormat="1" ht="15" customHeight="1" x14ac:dyDescent="0.25">
      <c r="B74" s="121"/>
      <c r="C74" s="123"/>
      <c r="D74" s="73">
        <v>2017</v>
      </c>
      <c r="E74" s="97">
        <v>2018</v>
      </c>
      <c r="F74" s="99"/>
      <c r="G74" s="73">
        <v>2017</v>
      </c>
      <c r="H74" s="97">
        <v>2018</v>
      </c>
      <c r="I74" s="99"/>
      <c r="J74" s="102" t="s">
        <v>59</v>
      </c>
      <c r="K74" s="103" t="s">
        <v>60</v>
      </c>
      <c r="V74" s="2"/>
      <c r="W74" s="2"/>
    </row>
    <row r="75" spans="2:23" s="46" customFormat="1" x14ac:dyDescent="0.25">
      <c r="B75" s="121"/>
      <c r="C75" s="124"/>
      <c r="D75" s="76" t="s">
        <v>57</v>
      </c>
      <c r="E75" s="24" t="s">
        <v>54</v>
      </c>
      <c r="F75" s="24" t="s">
        <v>58</v>
      </c>
      <c r="G75" s="76" t="s">
        <v>57</v>
      </c>
      <c r="H75" s="24" t="s">
        <v>54</v>
      </c>
      <c r="I75" s="24" t="s">
        <v>58</v>
      </c>
      <c r="J75" s="103"/>
      <c r="K75" s="103"/>
      <c r="V75" s="2"/>
      <c r="W75" s="2"/>
    </row>
    <row r="76" spans="2:23" ht="22.5" customHeight="1" x14ac:dyDescent="0.25">
      <c r="B76" s="47">
        <v>1</v>
      </c>
      <c r="C76" s="74" t="s">
        <v>34</v>
      </c>
      <c r="D76" s="26">
        <v>5.9816008915722341</v>
      </c>
      <c r="E76" s="26">
        <v>6.4152697455805416</v>
      </c>
      <c r="F76" s="26">
        <v>8.0197332008777753</v>
      </c>
      <c r="G76" s="26">
        <v>12.277815249317547</v>
      </c>
      <c r="H76" s="26">
        <v>9.3602688602832291</v>
      </c>
      <c r="I76" s="26">
        <v>11.701278656235631</v>
      </c>
      <c r="J76" s="48">
        <v>0.25010070019308905</v>
      </c>
      <c r="K76" s="48">
        <v>0.34073358391014752</v>
      </c>
    </row>
    <row r="77" spans="2:23" ht="19.5" customHeight="1" x14ac:dyDescent="0.25">
      <c r="B77" s="47">
        <v>2</v>
      </c>
      <c r="C77" s="74" t="s">
        <v>64</v>
      </c>
      <c r="D77" s="26">
        <v>4.3840487637482637</v>
      </c>
      <c r="E77" s="26">
        <v>7.9426866500038438</v>
      </c>
      <c r="F77" s="26">
        <v>6.2691357165384369</v>
      </c>
      <c r="G77" s="26">
        <v>8.9986847569751731</v>
      </c>
      <c r="H77" s="26">
        <v>11.588863051040807</v>
      </c>
      <c r="I77" s="26">
        <v>9.1470504211968837</v>
      </c>
      <c r="J77" s="48">
        <v>-0.21070338126263577</v>
      </c>
      <c r="K77" s="48">
        <v>0.42998767905548241</v>
      </c>
    </row>
    <row r="78" spans="2:23" x14ac:dyDescent="0.25">
      <c r="B78" s="47">
        <v>3</v>
      </c>
      <c r="C78" s="74" t="s">
        <v>33</v>
      </c>
      <c r="D78" s="26">
        <v>7.8363881955563635</v>
      </c>
      <c r="E78" s="26">
        <v>5.1382101163791996</v>
      </c>
      <c r="F78" s="26">
        <v>5.2610357179911658</v>
      </c>
      <c r="G78" s="26">
        <v>16.084945858312626</v>
      </c>
      <c r="H78" s="26">
        <v>7.4969611656733521</v>
      </c>
      <c r="I78" s="26">
        <v>7.6761711910672252</v>
      </c>
      <c r="J78" s="48">
        <v>2.3904355569351221E-2</v>
      </c>
      <c r="K78" s="48">
        <v>-0.32864023747899007</v>
      </c>
    </row>
    <row r="79" spans="2:23" x14ac:dyDescent="0.25">
      <c r="B79" s="47">
        <v>4</v>
      </c>
      <c r="C79" s="74" t="s">
        <v>38</v>
      </c>
      <c r="D79" s="26">
        <v>5.5727707036829353</v>
      </c>
      <c r="E79" s="26">
        <v>5.0315517518210582</v>
      </c>
      <c r="F79" s="26">
        <v>3.971069404839684</v>
      </c>
      <c r="G79" s="26">
        <v>11.438651686546104</v>
      </c>
      <c r="H79" s="26">
        <v>7.3413401227468142</v>
      </c>
      <c r="I79" s="26">
        <v>5.7940318593385465</v>
      </c>
      <c r="J79" s="48">
        <v>-0.21076645919373804</v>
      </c>
      <c r="K79" s="48">
        <v>-0.28741561137348037</v>
      </c>
    </row>
    <row r="80" spans="2:23" x14ac:dyDescent="0.25">
      <c r="B80" s="47">
        <v>5</v>
      </c>
      <c r="C80" s="74" t="s">
        <v>53</v>
      </c>
      <c r="D80" s="26">
        <v>4.2710439171674608</v>
      </c>
      <c r="E80" s="26">
        <v>3.0126393738599453</v>
      </c>
      <c r="F80" s="26">
        <v>3.0019593941731859</v>
      </c>
      <c r="G80" s="26">
        <v>8.7667313629345536</v>
      </c>
      <c r="H80" s="26">
        <v>4.3956241337834134</v>
      </c>
      <c r="I80" s="26">
        <v>4.3800413936563452</v>
      </c>
      <c r="J80" s="48">
        <v>-3.5450574600556228E-3</v>
      </c>
      <c r="K80" s="48">
        <v>-0.29713684701138043</v>
      </c>
    </row>
    <row r="81" spans="2:23" ht="13.5" customHeight="1" x14ac:dyDescent="0.25">
      <c r="B81" s="47">
        <v>6</v>
      </c>
      <c r="C81" s="74" t="s">
        <v>40</v>
      </c>
      <c r="D81" s="26">
        <v>4.9314988287034893</v>
      </c>
      <c r="E81" s="26">
        <v>2.1699521374509843</v>
      </c>
      <c r="F81" s="26">
        <v>2.1119166644844491</v>
      </c>
      <c r="G81" s="26">
        <v>10.122379045107532</v>
      </c>
      <c r="H81" s="26">
        <v>3.1660921872349785</v>
      </c>
      <c r="I81" s="26">
        <v>3.0814149013305632</v>
      </c>
      <c r="J81" s="48">
        <v>-2.6745047489714957E-2</v>
      </c>
      <c r="K81" s="48">
        <v>-0.57174953541666351</v>
      </c>
    </row>
    <row r="82" spans="2:23" ht="14.25" customHeight="1" x14ac:dyDescent="0.25">
      <c r="B82" s="47">
        <v>7</v>
      </c>
      <c r="C82" s="74" t="s">
        <v>52</v>
      </c>
      <c r="D82" s="26">
        <v>7.8695941855846108E-2</v>
      </c>
      <c r="E82" s="26">
        <v>0.89098001328249188</v>
      </c>
      <c r="F82" s="26">
        <v>1.6653836716879722</v>
      </c>
      <c r="G82" s="26">
        <v>0.161531043694082</v>
      </c>
      <c r="H82" s="26">
        <v>1.299994046112888</v>
      </c>
      <c r="I82" s="26">
        <v>2.4298960980189332</v>
      </c>
      <c r="J82" s="48">
        <v>0.86915940521771251</v>
      </c>
      <c r="K82" s="48">
        <v>20.162256050491063</v>
      </c>
    </row>
    <row r="83" spans="2:23" x14ac:dyDescent="0.25">
      <c r="B83" s="47">
        <v>8</v>
      </c>
      <c r="C83" s="74" t="s">
        <v>43</v>
      </c>
      <c r="D83" s="26">
        <v>1.7522987776473067</v>
      </c>
      <c r="E83" s="26">
        <v>1.0848016820657291</v>
      </c>
      <c r="F83" s="26">
        <v>1.2293830075874226</v>
      </c>
      <c r="G83" s="26">
        <v>3.5967629809389781</v>
      </c>
      <c r="H83" s="26">
        <v>1.5827916528713066</v>
      </c>
      <c r="I83" s="26">
        <v>1.7937446030557438</v>
      </c>
      <c r="J83" s="48">
        <v>0.13327903884364845</v>
      </c>
      <c r="K83" s="48">
        <v>-0.29841701468397286</v>
      </c>
    </row>
    <row r="84" spans="2:23" x14ac:dyDescent="0.25">
      <c r="B84" s="47">
        <v>9</v>
      </c>
      <c r="C84" s="74" t="s">
        <v>47</v>
      </c>
      <c r="D84" s="26">
        <v>2.9708261201048551</v>
      </c>
      <c r="E84" s="26">
        <v>3.8007279960912008</v>
      </c>
      <c r="F84" s="26">
        <v>1.1500550686045605</v>
      </c>
      <c r="G84" s="26">
        <v>6.097908386346206</v>
      </c>
      <c r="H84" s="26">
        <v>5.545493380496934</v>
      </c>
      <c r="I84" s="26">
        <v>1.678000313811592</v>
      </c>
      <c r="J84" s="48">
        <v>-0.69741189851330676</v>
      </c>
      <c r="K84" s="48">
        <v>-0.61288374946563029</v>
      </c>
    </row>
    <row r="85" spans="2:23" ht="16.5" customHeight="1" x14ac:dyDescent="0.25">
      <c r="B85" s="47">
        <v>10</v>
      </c>
      <c r="C85" s="74" t="s">
        <v>62</v>
      </c>
      <c r="D85" s="26">
        <v>6.7797396737821246E-3</v>
      </c>
      <c r="E85" s="26">
        <v>0.73207587503226912</v>
      </c>
      <c r="F85" s="26">
        <v>1.0864219312361898</v>
      </c>
      <c r="G85" s="26">
        <v>1.3916072413063658E-2</v>
      </c>
      <c r="H85" s="26">
        <v>1.0681432407654814</v>
      </c>
      <c r="I85" s="26">
        <v>1.5851556949860766</v>
      </c>
      <c r="J85" s="48">
        <v>0.48402913999631725</v>
      </c>
      <c r="K85" s="48">
        <v>159.2453757092596</v>
      </c>
    </row>
    <row r="86" spans="2:23" x14ac:dyDescent="0.25">
      <c r="B86" s="114" t="s">
        <v>44</v>
      </c>
      <c r="C86" s="114"/>
      <c r="D86" s="25">
        <v>10.932820720361548</v>
      </c>
      <c r="E86" s="25">
        <v>32.318342651684397</v>
      </c>
      <c r="F86" s="25">
        <v>27.040875685171713</v>
      </c>
      <c r="G86" s="26">
        <v>22.440673557414136</v>
      </c>
      <c r="H86" s="26">
        <v>47.15442815899079</v>
      </c>
      <c r="I86" s="26">
        <v>39.454282776662545</v>
      </c>
      <c r="J86" s="48">
        <v>-0.16329633680140554</v>
      </c>
      <c r="K86" s="48">
        <v>1.4733667894882916</v>
      </c>
    </row>
    <row r="87" spans="2:23" s="46" customFormat="1" x14ac:dyDescent="0.25">
      <c r="B87" s="114" t="s">
        <v>45</v>
      </c>
      <c r="C87" s="114"/>
      <c r="D87" s="32">
        <v>48.718772600074082</v>
      </c>
      <c r="E87" s="32">
        <v>68.537237993251665</v>
      </c>
      <c r="F87" s="32">
        <v>60.806969463192559</v>
      </c>
      <c r="G87" s="32">
        <v>100</v>
      </c>
      <c r="H87" s="32">
        <v>100</v>
      </c>
      <c r="I87" s="32">
        <v>100</v>
      </c>
      <c r="J87" s="51">
        <v>-0.11278932090639904</v>
      </c>
      <c r="K87" s="51">
        <v>0.24812195008172466</v>
      </c>
      <c r="V87" s="2"/>
      <c r="W87" s="2"/>
    </row>
    <row r="88" spans="2:23" s="46" customFormat="1" x14ac:dyDescent="0.25">
      <c r="B88" s="20" t="s">
        <v>10</v>
      </c>
      <c r="C88" s="53"/>
      <c r="D88" s="54"/>
      <c r="E88" s="54"/>
      <c r="F88" s="54"/>
      <c r="G88" s="54"/>
      <c r="H88" s="54"/>
      <c r="I88" s="54"/>
      <c r="J88" s="55"/>
      <c r="K88" s="55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2:23" s="56" customFormat="1" x14ac:dyDescent="0.25">
      <c r="B89" s="20" t="s">
        <v>11</v>
      </c>
      <c r="K89" s="2"/>
      <c r="L89" s="57"/>
      <c r="M89" s="58"/>
      <c r="N89" s="59"/>
      <c r="O89" s="59"/>
      <c r="P89" s="59"/>
      <c r="Q89" s="2"/>
      <c r="R89" s="2"/>
      <c r="S89" s="2"/>
      <c r="T89" s="2"/>
      <c r="U89" s="2"/>
      <c r="V89" s="2"/>
      <c r="W89" s="2"/>
    </row>
    <row r="90" spans="2:23" s="56" customFormat="1" x14ac:dyDescent="0.25">
      <c r="B90" s="20"/>
      <c r="K90" s="2"/>
      <c r="L90" s="57"/>
      <c r="M90" s="58"/>
      <c r="N90" s="59"/>
      <c r="O90" s="59"/>
      <c r="P90" s="59"/>
      <c r="Q90" s="2"/>
      <c r="R90" s="2"/>
      <c r="S90" s="2"/>
      <c r="T90" s="2"/>
      <c r="U90" s="2"/>
      <c r="V90" s="2"/>
      <c r="W90" s="2"/>
    </row>
    <row r="91" spans="2:23" s="56" customFormat="1" x14ac:dyDescent="0.25">
      <c r="B91" s="20"/>
      <c r="K91" s="2"/>
      <c r="L91" s="57"/>
      <c r="M91" s="58"/>
      <c r="N91" s="59"/>
      <c r="O91" s="59"/>
      <c r="P91" s="59"/>
      <c r="Q91" s="2"/>
      <c r="R91" s="2"/>
      <c r="S91" s="2"/>
      <c r="T91" s="2"/>
      <c r="U91" s="2"/>
      <c r="V91" s="2"/>
      <c r="W91" s="2"/>
    </row>
    <row r="92" spans="2:23" s="56" customFormat="1" x14ac:dyDescent="0.25">
      <c r="B92" s="116" t="s">
        <v>29</v>
      </c>
      <c r="C92" s="117" t="s">
        <v>30</v>
      </c>
      <c r="D92" s="120" t="s">
        <v>32</v>
      </c>
      <c r="E92" s="120"/>
      <c r="F92" s="120"/>
      <c r="G92" s="120"/>
      <c r="H92" s="120"/>
      <c r="I92" s="120"/>
      <c r="J92" s="120"/>
      <c r="K92" s="120"/>
      <c r="L92" s="57"/>
      <c r="M92" s="58"/>
      <c r="N92" s="59"/>
      <c r="O92" s="59"/>
      <c r="P92" s="59"/>
      <c r="Q92" s="2"/>
      <c r="R92" s="2"/>
      <c r="S92" s="2"/>
      <c r="T92" s="2"/>
      <c r="U92" s="2"/>
      <c r="V92" s="2"/>
      <c r="W92" s="2"/>
    </row>
    <row r="93" spans="2:23" s="56" customFormat="1" x14ac:dyDescent="0.25">
      <c r="B93" s="116"/>
      <c r="C93" s="118"/>
      <c r="D93" s="97" t="s">
        <v>1</v>
      </c>
      <c r="E93" s="98"/>
      <c r="F93" s="99"/>
      <c r="G93" s="97" t="s">
        <v>2</v>
      </c>
      <c r="H93" s="98"/>
      <c r="I93" s="99"/>
      <c r="J93" s="100" t="s">
        <v>3</v>
      </c>
      <c r="K93" s="101"/>
      <c r="L93" s="57"/>
      <c r="M93" s="58"/>
      <c r="N93" s="59"/>
      <c r="O93" s="59"/>
      <c r="P93" s="59"/>
      <c r="Q93" s="2"/>
      <c r="R93" s="2"/>
      <c r="S93" s="2"/>
      <c r="T93" s="2"/>
      <c r="U93" s="2"/>
      <c r="V93" s="2"/>
      <c r="W93" s="2"/>
    </row>
    <row r="94" spans="2:23" s="56" customFormat="1" x14ac:dyDescent="0.25">
      <c r="B94" s="116"/>
      <c r="C94" s="118"/>
      <c r="D94" s="73">
        <v>2017</v>
      </c>
      <c r="E94" s="97">
        <v>2018</v>
      </c>
      <c r="F94" s="99"/>
      <c r="G94" s="73">
        <v>2017</v>
      </c>
      <c r="H94" s="97">
        <v>2018</v>
      </c>
      <c r="I94" s="99"/>
      <c r="J94" s="102" t="s">
        <v>59</v>
      </c>
      <c r="K94" s="103" t="s">
        <v>60</v>
      </c>
      <c r="L94" s="57"/>
      <c r="M94" s="58"/>
      <c r="N94" s="59"/>
      <c r="O94" s="59"/>
      <c r="P94" s="59"/>
      <c r="Q94" s="2"/>
      <c r="R94" s="2"/>
      <c r="S94" s="2"/>
      <c r="T94" s="2"/>
      <c r="U94" s="2"/>
      <c r="V94" s="2"/>
      <c r="W94" s="2"/>
    </row>
    <row r="95" spans="2:23" s="56" customFormat="1" x14ac:dyDescent="0.25">
      <c r="B95" s="116"/>
      <c r="C95" s="119"/>
      <c r="D95" s="76" t="s">
        <v>57</v>
      </c>
      <c r="E95" s="24" t="s">
        <v>54</v>
      </c>
      <c r="F95" s="24" t="s">
        <v>58</v>
      </c>
      <c r="G95" s="76" t="s">
        <v>57</v>
      </c>
      <c r="H95" s="24" t="s">
        <v>54</v>
      </c>
      <c r="I95" s="24" t="s">
        <v>58</v>
      </c>
      <c r="J95" s="103"/>
      <c r="K95" s="103"/>
      <c r="L95" s="57"/>
      <c r="M95" s="58"/>
      <c r="N95" s="59"/>
      <c r="O95" s="59"/>
      <c r="P95" s="59"/>
      <c r="Q95" s="2"/>
      <c r="R95" s="2"/>
      <c r="S95" s="2"/>
      <c r="T95" s="2"/>
      <c r="U95" s="2"/>
      <c r="V95" s="2"/>
      <c r="W95" s="2"/>
    </row>
    <row r="96" spans="2:23" s="56" customFormat="1" x14ac:dyDescent="0.25">
      <c r="B96" s="49">
        <v>1</v>
      </c>
      <c r="C96" s="74" t="s">
        <v>34</v>
      </c>
      <c r="D96" s="26">
        <v>18.406588148302028</v>
      </c>
      <c r="E96" s="26">
        <v>21.734458612009991</v>
      </c>
      <c r="F96" s="26">
        <v>22.356886668606418</v>
      </c>
      <c r="G96" s="26">
        <v>73.276136059708321</v>
      </c>
      <c r="H96" s="26">
        <v>78.325398187029791</v>
      </c>
      <c r="I96" s="26">
        <v>77.586710155578103</v>
      </c>
      <c r="J96" s="50">
        <v>2.8637844986508565E-2</v>
      </c>
      <c r="K96" s="50">
        <v>0.21461329435291332</v>
      </c>
      <c r="L96" s="57"/>
      <c r="M96" s="58"/>
      <c r="N96" s="59"/>
      <c r="O96" s="59"/>
      <c r="P96" s="59"/>
      <c r="Q96" s="2"/>
      <c r="R96" s="2"/>
      <c r="S96" s="2"/>
      <c r="T96" s="2"/>
      <c r="U96" s="2"/>
      <c r="V96" s="2"/>
      <c r="W96" s="2"/>
    </row>
    <row r="97" spans="2:23" s="56" customFormat="1" x14ac:dyDescent="0.25">
      <c r="B97" s="49">
        <v>2</v>
      </c>
      <c r="C97" s="74" t="s">
        <v>37</v>
      </c>
      <c r="D97" s="26">
        <v>1.6838144398217698</v>
      </c>
      <c r="E97" s="26">
        <v>0.7758487582450081</v>
      </c>
      <c r="F97" s="26">
        <v>0.93692977959719481</v>
      </c>
      <c r="G97" s="26">
        <v>6.7032203359786395</v>
      </c>
      <c r="H97" s="26">
        <v>2.7959593568561871</v>
      </c>
      <c r="I97" s="26">
        <v>3.2514947328428017</v>
      </c>
      <c r="J97" s="50">
        <v>0.20761910055325283</v>
      </c>
      <c r="K97" s="50">
        <v>-0.44356708349860219</v>
      </c>
      <c r="L97" s="57"/>
      <c r="M97" s="58"/>
      <c r="N97" s="59"/>
      <c r="O97" s="59"/>
      <c r="P97" s="59"/>
      <c r="Q97" s="2"/>
      <c r="R97" s="2"/>
      <c r="S97" s="2"/>
      <c r="T97" s="2"/>
      <c r="U97" s="2"/>
      <c r="V97" s="2"/>
      <c r="W97" s="2"/>
    </row>
    <row r="98" spans="2:23" s="56" customFormat="1" x14ac:dyDescent="0.25">
      <c r="B98" s="49">
        <v>3</v>
      </c>
      <c r="C98" s="74" t="s">
        <v>39</v>
      </c>
      <c r="D98" s="26">
        <v>2.2933147276207488E-2</v>
      </c>
      <c r="E98" s="26">
        <v>0.8131379205692939</v>
      </c>
      <c r="F98" s="26">
        <v>0.72447401444887516</v>
      </c>
      <c r="G98" s="26">
        <v>9.1296247112680015E-2</v>
      </c>
      <c r="H98" s="26">
        <v>2.930339906160349</v>
      </c>
      <c r="I98" s="26">
        <v>2.5141942260333829</v>
      </c>
      <c r="J98" s="50">
        <v>-0.10903919725984912</v>
      </c>
      <c r="K98" s="50">
        <v>30.590692970454043</v>
      </c>
      <c r="L98" s="57"/>
      <c r="M98" s="58"/>
      <c r="N98" s="59"/>
      <c r="O98" s="59"/>
      <c r="P98" s="59"/>
      <c r="Q98" s="2"/>
      <c r="R98" s="2"/>
      <c r="S98" s="2"/>
      <c r="T98" s="2"/>
      <c r="U98" s="2"/>
      <c r="V98" s="2"/>
      <c r="W98" s="2"/>
    </row>
    <row r="99" spans="2:23" s="56" customFormat="1" x14ac:dyDescent="0.25">
      <c r="B99" s="49">
        <v>4</v>
      </c>
      <c r="C99" s="74" t="s">
        <v>41</v>
      </c>
      <c r="D99" s="26">
        <v>0.4849592182897019</v>
      </c>
      <c r="E99" s="26">
        <v>0.37032175421063623</v>
      </c>
      <c r="F99" s="26">
        <v>0.33134700359661973</v>
      </c>
      <c r="G99" s="26">
        <v>1.9306097021616744</v>
      </c>
      <c r="H99" s="26">
        <v>1.33454434608459</v>
      </c>
      <c r="I99" s="26">
        <v>1.1498973139703581</v>
      </c>
      <c r="J99" s="50">
        <v>-0.10524564158293537</v>
      </c>
      <c r="K99" s="50">
        <v>-0.31675285034239364</v>
      </c>
      <c r="L99" s="57"/>
      <c r="M99" s="58"/>
      <c r="N99" s="59"/>
      <c r="O99" s="59"/>
      <c r="P99" s="59"/>
      <c r="Q99" s="2"/>
      <c r="R99" s="2"/>
      <c r="S99" s="2"/>
      <c r="T99" s="2"/>
      <c r="U99" s="2"/>
      <c r="V99" s="2"/>
      <c r="W99" s="2"/>
    </row>
    <row r="100" spans="2:23" s="56" customFormat="1" x14ac:dyDescent="0.25">
      <c r="B100" s="49">
        <v>5</v>
      </c>
      <c r="C100" s="74" t="s">
        <v>42</v>
      </c>
      <c r="D100" s="26">
        <v>1.670409763543371</v>
      </c>
      <c r="E100" s="26">
        <v>2.8577753307503218E-2</v>
      </c>
      <c r="F100" s="26">
        <v>0.31503525238679109</v>
      </c>
      <c r="G100" s="26">
        <v>6.6498566775483878</v>
      </c>
      <c r="H100" s="26">
        <v>0.10298687200168059</v>
      </c>
      <c r="I100" s="26">
        <v>1.0932894717423078</v>
      </c>
      <c r="J100" s="50">
        <v>10.023793543073142</v>
      </c>
      <c r="K100" s="50">
        <v>-0.81140241199349805</v>
      </c>
      <c r="L100" s="57"/>
      <c r="M100" s="58"/>
      <c r="N100" s="59"/>
      <c r="O100" s="59"/>
      <c r="P100" s="59"/>
      <c r="Q100" s="2"/>
      <c r="R100" s="2"/>
      <c r="S100" s="2"/>
      <c r="T100" s="2"/>
      <c r="U100" s="2"/>
      <c r="V100" s="2"/>
      <c r="W100" s="2"/>
    </row>
    <row r="101" spans="2:23" s="56" customFormat="1" x14ac:dyDescent="0.25">
      <c r="B101" s="49">
        <v>6</v>
      </c>
      <c r="C101" s="74" t="s">
        <v>35</v>
      </c>
      <c r="D101" s="26">
        <v>0.23721287610744396</v>
      </c>
      <c r="E101" s="26">
        <v>0.20295812548989428</v>
      </c>
      <c r="F101" s="26">
        <v>0.2576042342897687</v>
      </c>
      <c r="G101" s="26">
        <v>0.94433812745287393</v>
      </c>
      <c r="H101" s="26">
        <v>0.73140887831937607</v>
      </c>
      <c r="I101" s="26">
        <v>0.89398248320304941</v>
      </c>
      <c r="J101" s="50">
        <v>0.26924819426653279</v>
      </c>
      <c r="K101" s="50">
        <v>8.5962273705111336E-2</v>
      </c>
      <c r="L101" s="57"/>
      <c r="M101" s="58"/>
      <c r="N101" s="59"/>
      <c r="O101" s="59"/>
      <c r="P101" s="59"/>
      <c r="Q101" s="2"/>
      <c r="R101" s="2"/>
      <c r="S101" s="2"/>
      <c r="T101" s="2"/>
      <c r="U101" s="2"/>
      <c r="V101" s="2"/>
      <c r="W101" s="2"/>
    </row>
    <row r="102" spans="2:23" s="56" customFormat="1" x14ac:dyDescent="0.25">
      <c r="B102" s="49">
        <v>7</v>
      </c>
      <c r="C102" s="74" t="s">
        <v>36</v>
      </c>
      <c r="D102" s="26">
        <v>0.11471950032839268</v>
      </c>
      <c r="E102" s="26">
        <v>0.17138817901816095</v>
      </c>
      <c r="F102" s="26">
        <v>0.23084967714905716</v>
      </c>
      <c r="G102" s="26">
        <v>0.45669526840260788</v>
      </c>
      <c r="H102" s="26">
        <v>0.61763891182132158</v>
      </c>
      <c r="I102" s="26">
        <v>0.80113422123408407</v>
      </c>
      <c r="J102" s="50">
        <v>0.34694048604481309</v>
      </c>
      <c r="K102" s="50">
        <v>1.0122967454376428</v>
      </c>
      <c r="L102" s="57"/>
      <c r="M102" s="58"/>
      <c r="N102" s="59"/>
      <c r="O102" s="59"/>
      <c r="P102" s="59"/>
      <c r="Q102" s="2"/>
      <c r="R102" s="2"/>
      <c r="S102" s="2"/>
      <c r="T102" s="2"/>
      <c r="U102" s="2"/>
      <c r="V102" s="2"/>
      <c r="W102" s="2"/>
    </row>
    <row r="103" spans="2:23" s="56" customFormat="1" x14ac:dyDescent="0.25">
      <c r="B103" s="49">
        <v>8</v>
      </c>
      <c r="C103" s="74" t="s">
        <v>56</v>
      </c>
      <c r="D103" s="26">
        <v>0</v>
      </c>
      <c r="E103" s="26">
        <v>0.13794123871790995</v>
      </c>
      <c r="F103" s="26">
        <v>0.20670566212097055</v>
      </c>
      <c r="G103" s="26">
        <v>0</v>
      </c>
      <c r="H103" s="26">
        <v>0.49710474237541874</v>
      </c>
      <c r="I103" s="26">
        <v>0.71734551112685319</v>
      </c>
      <c r="J103" s="50">
        <v>0.49850518990687021</v>
      </c>
      <c r="K103" s="50">
        <v>0</v>
      </c>
      <c r="L103" s="57"/>
      <c r="M103" s="58"/>
      <c r="N103" s="59"/>
      <c r="O103" s="59"/>
      <c r="P103" s="59"/>
      <c r="Q103" s="2"/>
      <c r="R103" s="2"/>
      <c r="S103" s="2"/>
      <c r="T103" s="2"/>
      <c r="U103" s="2"/>
      <c r="V103" s="2"/>
      <c r="W103" s="2"/>
    </row>
    <row r="104" spans="2:23" s="56" customFormat="1" x14ac:dyDescent="0.25">
      <c r="B104" s="49">
        <v>9</v>
      </c>
      <c r="C104" s="74" t="s">
        <v>55</v>
      </c>
      <c r="D104" s="26">
        <v>0</v>
      </c>
      <c r="E104" s="26">
        <v>0.20162551699781753</v>
      </c>
      <c r="F104" s="26">
        <v>0.12866932871304429</v>
      </c>
      <c r="G104" s="26">
        <v>0</v>
      </c>
      <c r="H104" s="26">
        <v>0.72660650009442906</v>
      </c>
      <c r="I104" s="26">
        <v>0.44653041636561858</v>
      </c>
      <c r="J104" s="50">
        <v>-0.36184005561936361</v>
      </c>
      <c r="K104" s="50">
        <v>0</v>
      </c>
      <c r="L104" s="57"/>
      <c r="M104" s="58"/>
      <c r="N104" s="59"/>
      <c r="O104" s="59"/>
      <c r="P104" s="59"/>
      <c r="Q104" s="2"/>
      <c r="R104" s="2"/>
      <c r="S104" s="2"/>
      <c r="T104" s="2"/>
      <c r="U104" s="2"/>
      <c r="V104" s="2"/>
      <c r="W104" s="2"/>
    </row>
    <row r="105" spans="2:23" s="56" customFormat="1" x14ac:dyDescent="0.25">
      <c r="B105" s="49">
        <v>10</v>
      </c>
      <c r="C105" s="74" t="s">
        <v>66</v>
      </c>
      <c r="D105" s="26">
        <v>0.14437022574352362</v>
      </c>
      <c r="E105" s="26">
        <v>9.8730009808155134E-2</v>
      </c>
      <c r="F105" s="26">
        <v>0.11285390382129259</v>
      </c>
      <c r="G105" s="26">
        <v>0.57473401476248731</v>
      </c>
      <c r="H105" s="26">
        <v>0.35579755950120523</v>
      </c>
      <c r="I105" s="26">
        <v>0.39164501102039651</v>
      </c>
      <c r="J105" s="50">
        <v>0.14305573392104365</v>
      </c>
      <c r="K105" s="50">
        <v>-0.21830208936723805</v>
      </c>
      <c r="L105" s="57"/>
      <c r="M105" s="58"/>
      <c r="N105" s="59"/>
      <c r="O105" s="59"/>
      <c r="P105" s="59"/>
      <c r="Q105" s="2"/>
      <c r="R105" s="2"/>
      <c r="S105" s="2"/>
      <c r="T105" s="2"/>
      <c r="U105" s="2"/>
      <c r="V105" s="2"/>
      <c r="W105" s="2"/>
    </row>
    <row r="106" spans="2:23" s="56" customFormat="1" x14ac:dyDescent="0.25">
      <c r="B106" s="115" t="s">
        <v>44</v>
      </c>
      <c r="C106" s="115"/>
      <c r="D106" s="25">
        <v>2.354477874653476</v>
      </c>
      <c r="E106" s="25">
        <v>3.2139404678866583</v>
      </c>
      <c r="F106" s="25">
        <v>3.2140003832289921</v>
      </c>
      <c r="G106" s="26">
        <v>9.3731135668723198</v>
      </c>
      <c r="H106" s="26">
        <v>11.582214739755655</v>
      </c>
      <c r="I106" s="26">
        <v>11.153776456883048</v>
      </c>
      <c r="J106" s="50">
        <v>1.8642331098606135E-5</v>
      </c>
      <c r="K106" s="50">
        <v>0.36505864753645967</v>
      </c>
      <c r="L106" s="57"/>
      <c r="M106" s="58"/>
      <c r="N106" s="59"/>
      <c r="O106" s="59"/>
      <c r="P106" s="59"/>
      <c r="Q106" s="2"/>
      <c r="R106" s="2"/>
      <c r="S106" s="2"/>
      <c r="T106" s="2"/>
      <c r="U106" s="2"/>
      <c r="V106" s="2"/>
      <c r="W106" s="2"/>
    </row>
    <row r="107" spans="2:23" s="56" customFormat="1" x14ac:dyDescent="0.25">
      <c r="B107" s="114" t="s">
        <v>45</v>
      </c>
      <c r="C107" s="114"/>
      <c r="D107" s="32">
        <v>25.119485194065916</v>
      </c>
      <c r="E107" s="32">
        <v>27.748928336261027</v>
      </c>
      <c r="F107" s="32">
        <v>28.815355907959024</v>
      </c>
      <c r="G107" s="32">
        <v>100</v>
      </c>
      <c r="H107" s="32">
        <v>100</v>
      </c>
      <c r="I107" s="32">
        <v>100</v>
      </c>
      <c r="J107" s="52">
        <v>3.8431306563448064E-2</v>
      </c>
      <c r="K107" s="52">
        <v>0.14713162651781575</v>
      </c>
      <c r="L107" s="57"/>
      <c r="M107" s="58"/>
      <c r="N107" s="59"/>
      <c r="O107" s="59"/>
      <c r="P107" s="59"/>
      <c r="Q107" s="2"/>
      <c r="R107" s="2"/>
      <c r="S107" s="2"/>
      <c r="T107" s="2"/>
      <c r="U107" s="2"/>
      <c r="V107" s="2"/>
      <c r="W107" s="2"/>
    </row>
    <row r="108" spans="2:23" s="56" customFormat="1" x14ac:dyDescent="0.25">
      <c r="B108" s="20"/>
      <c r="K108" s="2"/>
      <c r="L108" s="57"/>
      <c r="M108" s="58"/>
      <c r="N108" s="59"/>
      <c r="O108" s="59"/>
      <c r="P108" s="59"/>
      <c r="Q108" s="2"/>
      <c r="R108" s="2"/>
      <c r="S108" s="2"/>
      <c r="T108" s="2"/>
      <c r="U108" s="2"/>
      <c r="V108" s="2"/>
      <c r="W108" s="2"/>
    </row>
    <row r="109" spans="2:23" s="56" customFormat="1" x14ac:dyDescent="0.25">
      <c r="B109" s="20"/>
      <c r="K109" s="2"/>
      <c r="L109" s="57"/>
      <c r="M109" s="58"/>
      <c r="N109" s="59"/>
      <c r="O109" s="59"/>
      <c r="P109" s="59"/>
      <c r="Q109" s="2"/>
      <c r="R109" s="2"/>
      <c r="S109" s="2"/>
      <c r="T109" s="2"/>
      <c r="U109" s="2"/>
      <c r="V109" s="2"/>
      <c r="W109" s="2"/>
    </row>
    <row r="110" spans="2:23" s="56" customFormat="1" x14ac:dyDescent="0.25">
      <c r="K110" s="2"/>
      <c r="L110" s="57"/>
      <c r="M110" s="58"/>
      <c r="N110" s="59"/>
      <c r="O110" s="59"/>
      <c r="P110" s="59"/>
      <c r="Q110" s="2"/>
      <c r="R110" s="2"/>
      <c r="S110" s="2"/>
      <c r="T110" s="2"/>
      <c r="U110" s="2"/>
      <c r="V110" s="2"/>
      <c r="W110" s="2"/>
    </row>
    <row r="111" spans="2:23" s="56" customFormat="1" x14ac:dyDescent="0.25">
      <c r="B111" s="53"/>
      <c r="C111" s="53"/>
      <c r="D111" s="54"/>
      <c r="E111" s="54"/>
      <c r="F111" s="54"/>
      <c r="G111" s="60"/>
      <c r="H111" s="60"/>
      <c r="I111" s="60"/>
      <c r="J111" s="61"/>
      <c r="K111" s="61"/>
      <c r="L111" s="2"/>
      <c r="M111" s="2"/>
      <c r="N111" s="2"/>
      <c r="O111" s="59"/>
      <c r="P111" s="2"/>
      <c r="Q111" s="2"/>
      <c r="R111" s="2"/>
      <c r="S111" s="2"/>
      <c r="T111" s="2"/>
      <c r="U111" s="2"/>
      <c r="V111" s="2"/>
      <c r="W111" s="2"/>
    </row>
    <row r="112" spans="2:23" x14ac:dyDescent="0.25">
      <c r="B112" s="125" t="s">
        <v>29</v>
      </c>
      <c r="C112" s="117" t="s">
        <v>30</v>
      </c>
      <c r="D112" s="120" t="s">
        <v>46</v>
      </c>
      <c r="E112" s="120"/>
      <c r="F112" s="120"/>
      <c r="G112" s="120"/>
      <c r="H112" s="120"/>
      <c r="I112" s="120"/>
      <c r="J112" s="120"/>
      <c r="K112" s="120"/>
      <c r="O112" s="59"/>
    </row>
    <row r="113" spans="2:23" ht="21" customHeight="1" x14ac:dyDescent="0.25">
      <c r="B113" s="125"/>
      <c r="C113" s="118"/>
      <c r="D113" s="97" t="s">
        <v>1</v>
      </c>
      <c r="E113" s="98"/>
      <c r="F113" s="99"/>
      <c r="G113" s="97" t="s">
        <v>2</v>
      </c>
      <c r="H113" s="98"/>
      <c r="I113" s="99"/>
      <c r="J113" s="100" t="s">
        <v>3</v>
      </c>
      <c r="K113" s="101"/>
      <c r="O113" s="59"/>
    </row>
    <row r="114" spans="2:23" ht="14.25" customHeight="1" x14ac:dyDescent="0.25">
      <c r="B114" s="125"/>
      <c r="C114" s="118"/>
      <c r="D114" s="73">
        <v>2017</v>
      </c>
      <c r="E114" s="97">
        <v>2018</v>
      </c>
      <c r="F114" s="99"/>
      <c r="G114" s="73">
        <v>2017</v>
      </c>
      <c r="H114" s="97">
        <v>2018</v>
      </c>
      <c r="I114" s="99"/>
      <c r="J114" s="102" t="s">
        <v>59</v>
      </c>
      <c r="K114" s="103" t="s">
        <v>60</v>
      </c>
      <c r="O114" s="59"/>
    </row>
    <row r="115" spans="2:23" x14ac:dyDescent="0.25">
      <c r="B115" s="125"/>
      <c r="C115" s="119"/>
      <c r="D115" s="76" t="s">
        <v>57</v>
      </c>
      <c r="E115" s="24" t="s">
        <v>54</v>
      </c>
      <c r="F115" s="24" t="s">
        <v>58</v>
      </c>
      <c r="G115" s="76" t="s">
        <v>57</v>
      </c>
      <c r="H115" s="24" t="s">
        <v>54</v>
      </c>
      <c r="I115" s="24" t="s">
        <v>58</v>
      </c>
      <c r="J115" s="103"/>
      <c r="K115" s="103"/>
      <c r="O115" s="59"/>
    </row>
    <row r="116" spans="2:23" x14ac:dyDescent="0.25">
      <c r="B116" s="49">
        <v>1</v>
      </c>
      <c r="C116" s="74" t="s">
        <v>47</v>
      </c>
      <c r="D116" s="26">
        <v>52.171389402889709</v>
      </c>
      <c r="E116" s="26">
        <v>51.891735698687626</v>
      </c>
      <c r="F116" s="26">
        <v>53.662206259645593</v>
      </c>
      <c r="G116" s="26">
        <v>18.486901915824323</v>
      </c>
      <c r="H116" s="26">
        <v>19.925185529858624</v>
      </c>
      <c r="I116" s="26">
        <v>22.597795359450284</v>
      </c>
      <c r="J116" s="48">
        <v>3.4118545797702904E-2</v>
      </c>
      <c r="K116" s="48">
        <v>2.8575371938883265E-2</v>
      </c>
      <c r="O116" s="59"/>
    </row>
    <row r="117" spans="2:23" x14ac:dyDescent="0.25">
      <c r="B117" s="49">
        <v>2</v>
      </c>
      <c r="C117" s="74" t="s">
        <v>48</v>
      </c>
      <c r="D117" s="26">
        <v>24.077466194007652</v>
      </c>
      <c r="E117" s="26">
        <v>21.052215404011022</v>
      </c>
      <c r="F117" s="26">
        <v>26.958340124181966</v>
      </c>
      <c r="G117" s="26">
        <v>8.5318363379745623</v>
      </c>
      <c r="H117" s="26">
        <v>8.0835472564483126</v>
      </c>
      <c r="I117" s="26">
        <v>11.352478696255993</v>
      </c>
      <c r="J117" s="48">
        <v>0.28054647013756395</v>
      </c>
      <c r="K117" s="48">
        <v>0.11965021181885405</v>
      </c>
      <c r="O117" s="59"/>
    </row>
    <row r="118" spans="2:23" x14ac:dyDescent="0.25">
      <c r="B118" s="49">
        <v>3</v>
      </c>
      <c r="C118" s="74" t="s">
        <v>35</v>
      </c>
      <c r="D118" s="26">
        <v>31.226148082778515</v>
      </c>
      <c r="E118" s="26">
        <v>24.925949933658565</v>
      </c>
      <c r="F118" s="26">
        <v>23.871594750046714</v>
      </c>
      <c r="G118" s="26">
        <v>11.06496766565618</v>
      </c>
      <c r="H118" s="26">
        <v>9.5709686763989836</v>
      </c>
      <c r="I118" s="26">
        <v>10.052613387812768</v>
      </c>
      <c r="J118" s="48">
        <v>-4.2299498571491179E-2</v>
      </c>
      <c r="K118" s="48">
        <v>-0.23552547413902447</v>
      </c>
      <c r="O118" s="59"/>
    </row>
    <row r="119" spans="2:23" x14ac:dyDescent="0.25">
      <c r="B119" s="49">
        <v>4</v>
      </c>
      <c r="C119" s="74" t="s">
        <v>36</v>
      </c>
      <c r="D119" s="26">
        <v>17.844395228862705</v>
      </c>
      <c r="E119" s="26">
        <v>22.865211282566658</v>
      </c>
      <c r="F119" s="26">
        <v>21.777092285142086</v>
      </c>
      <c r="G119" s="26">
        <v>6.3231512159980214</v>
      </c>
      <c r="H119" s="26">
        <v>8.7796943164512342</v>
      </c>
      <c r="I119" s="26">
        <v>9.1705934080011584</v>
      </c>
      <c r="J119" s="48">
        <v>-4.7588407733376026E-2</v>
      </c>
      <c r="K119" s="48">
        <v>0.22038836317178045</v>
      </c>
    </row>
    <row r="120" spans="2:23" x14ac:dyDescent="0.25">
      <c r="B120" s="49">
        <v>5</v>
      </c>
      <c r="C120" s="74" t="s">
        <v>33</v>
      </c>
      <c r="D120" s="26">
        <v>16.14254288031583</v>
      </c>
      <c r="E120" s="26">
        <v>15.242419865511687</v>
      </c>
      <c r="F120" s="26">
        <v>12.674527982258912</v>
      </c>
      <c r="G120" s="26">
        <v>5.7201008122635422</v>
      </c>
      <c r="H120" s="26">
        <v>5.852724709534125</v>
      </c>
      <c r="I120" s="26">
        <v>5.3373949672304217</v>
      </c>
      <c r="J120" s="48">
        <v>-0.16847009240724464</v>
      </c>
      <c r="K120" s="48">
        <v>-0.21483696365371319</v>
      </c>
    </row>
    <row r="121" spans="2:23" x14ac:dyDescent="0.25">
      <c r="B121" s="49">
        <v>6</v>
      </c>
      <c r="C121" s="74" t="s">
        <v>49</v>
      </c>
      <c r="D121" s="26">
        <v>9.8320094280508172</v>
      </c>
      <c r="E121" s="26">
        <v>10.971640221542941</v>
      </c>
      <c r="F121" s="26">
        <v>12.046923241790916</v>
      </c>
      <c r="G121" s="26">
        <v>3.483966902398957</v>
      </c>
      <c r="H121" s="26">
        <v>4.2128474609229754</v>
      </c>
      <c r="I121" s="26">
        <v>5.0731031223686118</v>
      </c>
      <c r="J121" s="48">
        <v>9.8005676319630419E-2</v>
      </c>
      <c r="K121" s="48">
        <v>0.22527580246423762</v>
      </c>
    </row>
    <row r="122" spans="2:23" x14ac:dyDescent="0.25">
      <c r="B122" s="49">
        <v>7</v>
      </c>
      <c r="C122" s="74" t="s">
        <v>38</v>
      </c>
      <c r="D122" s="26">
        <v>2.8676229842635008</v>
      </c>
      <c r="E122" s="26">
        <v>9.9434645202448895</v>
      </c>
      <c r="F122" s="26">
        <v>8.722715020429149</v>
      </c>
      <c r="G122" s="26">
        <v>1.0161405599580682</v>
      </c>
      <c r="H122" s="26">
        <v>3.8180525802002965</v>
      </c>
      <c r="I122" s="26">
        <v>3.6732393755247541</v>
      </c>
      <c r="J122" s="48">
        <v>-0.12276903058589839</v>
      </c>
      <c r="K122" s="48">
        <v>2.0417928257292952</v>
      </c>
    </row>
    <row r="123" spans="2:23" x14ac:dyDescent="0.25">
      <c r="B123" s="49">
        <v>8</v>
      </c>
      <c r="C123" s="74" t="s">
        <v>51</v>
      </c>
      <c r="D123" s="26">
        <v>7.1701978743272443</v>
      </c>
      <c r="E123" s="26">
        <v>12.048654678830555</v>
      </c>
      <c r="F123" s="26">
        <v>6.2080802859265845</v>
      </c>
      <c r="G123" s="26">
        <v>2.5407555048245998</v>
      </c>
      <c r="H123" s="26">
        <v>4.6263952559784887</v>
      </c>
      <c r="I123" s="26">
        <v>2.6142966839197022</v>
      </c>
      <c r="J123" s="48">
        <v>-0.48474909013417411</v>
      </c>
      <c r="K123" s="48">
        <v>-0.13418285035696198</v>
      </c>
    </row>
    <row r="124" spans="2:23" x14ac:dyDescent="0.25">
      <c r="B124" s="49">
        <v>9</v>
      </c>
      <c r="C124" s="74" t="s">
        <v>65</v>
      </c>
      <c r="D124" s="26">
        <v>11.085860969423182</v>
      </c>
      <c r="E124" s="26">
        <v>3.1812144912692282</v>
      </c>
      <c r="F124" s="26">
        <v>6.0991205132040482</v>
      </c>
      <c r="G124" s="26">
        <v>3.9282684770292882</v>
      </c>
      <c r="H124" s="26">
        <v>1.2215102866643421</v>
      </c>
      <c r="I124" s="26">
        <v>2.5684124235059125</v>
      </c>
      <c r="J124" s="48">
        <v>0.91723020561579482</v>
      </c>
      <c r="K124" s="48">
        <v>-0.44982888293236489</v>
      </c>
    </row>
    <row r="125" spans="2:23" x14ac:dyDescent="0.25">
      <c r="B125" s="49">
        <v>10</v>
      </c>
      <c r="C125" s="74" t="s">
        <v>63</v>
      </c>
      <c r="D125" s="26">
        <v>9.1629369457994869</v>
      </c>
      <c r="E125" s="26">
        <v>4.0869453688388084</v>
      </c>
      <c r="F125" s="26">
        <v>4.6145069261836795</v>
      </c>
      <c r="G125" s="26">
        <v>3.2468814520108498</v>
      </c>
      <c r="H125" s="26">
        <v>1.5692892833139369</v>
      </c>
      <c r="I125" s="26">
        <v>1.9432239274344258</v>
      </c>
      <c r="J125" s="48">
        <v>0.1290845630987143</v>
      </c>
      <c r="K125" s="48">
        <v>-0.49639433802945876</v>
      </c>
    </row>
    <row r="126" spans="2:23" x14ac:dyDescent="0.25">
      <c r="B126" s="114" t="s">
        <v>44</v>
      </c>
      <c r="C126" s="114"/>
      <c r="D126" s="25">
        <v>100.62674435778405</v>
      </c>
      <c r="E126" s="25">
        <v>84.223434446620075</v>
      </c>
      <c r="F126" s="25">
        <v>60.83144811393467</v>
      </c>
      <c r="G126" s="26">
        <v>35.657029156061611</v>
      </c>
      <c r="H126" s="26">
        <v>32.339784644228672</v>
      </c>
      <c r="I126" s="26">
        <v>25.61684864849596</v>
      </c>
      <c r="J126" s="48">
        <v>-0.2777372650068195</v>
      </c>
      <c r="K126" s="48">
        <v>-0.39547434926797354</v>
      </c>
      <c r="O126" s="59"/>
      <c r="P126" s="59"/>
      <c r="Q126" s="62"/>
    </row>
    <row r="127" spans="2:23" s="46" customFormat="1" x14ac:dyDescent="0.25">
      <c r="B127" s="114" t="s">
        <v>50</v>
      </c>
      <c r="C127" s="114"/>
      <c r="D127" s="63">
        <v>282.20731434850268</v>
      </c>
      <c r="E127" s="63">
        <v>260.43288591178208</v>
      </c>
      <c r="F127" s="63">
        <v>237.46655550274434</v>
      </c>
      <c r="G127" s="32">
        <v>100</v>
      </c>
      <c r="H127" s="32">
        <v>100</v>
      </c>
      <c r="I127" s="32">
        <v>100</v>
      </c>
      <c r="J127" s="51">
        <v>-8.8185216427764224E-2</v>
      </c>
      <c r="K127" s="51">
        <v>-0.15853862239200223</v>
      </c>
      <c r="L127" s="2"/>
      <c r="M127" s="2"/>
      <c r="N127" s="2"/>
      <c r="O127" s="59"/>
      <c r="P127" s="59"/>
      <c r="Q127" s="62"/>
      <c r="R127" s="2"/>
      <c r="S127" s="2"/>
      <c r="T127" s="2"/>
      <c r="U127" s="2"/>
      <c r="V127" s="2"/>
      <c r="W127" s="2"/>
    </row>
    <row r="128" spans="2:23" x14ac:dyDescent="0.25">
      <c r="B128" s="20" t="s">
        <v>10</v>
      </c>
      <c r="O128" s="59"/>
      <c r="P128" s="59"/>
      <c r="Q128" s="62"/>
    </row>
    <row r="129" spans="2:6" x14ac:dyDescent="0.25">
      <c r="B129" s="20" t="s">
        <v>11</v>
      </c>
      <c r="C129" s="64"/>
      <c r="D129" s="64"/>
      <c r="E129" s="64"/>
      <c r="F129" s="65"/>
    </row>
  </sheetData>
  <mergeCells count="104">
    <mergeCell ref="J114:J115"/>
    <mergeCell ref="K114:K115"/>
    <mergeCell ref="B126:C126"/>
    <mergeCell ref="B127:C127"/>
    <mergeCell ref="D53:F53"/>
    <mergeCell ref="B87:C87"/>
    <mergeCell ref="B107:C107"/>
    <mergeCell ref="B112:B115"/>
    <mergeCell ref="C112:C115"/>
    <mergeCell ref="D112:K112"/>
    <mergeCell ref="D113:F113"/>
    <mergeCell ref="G113:I113"/>
    <mergeCell ref="J113:K113"/>
    <mergeCell ref="E114:F114"/>
    <mergeCell ref="H114:I114"/>
    <mergeCell ref="B63:C63"/>
    <mergeCell ref="B64:C64"/>
    <mergeCell ref="B65:C65"/>
    <mergeCell ref="B57:C57"/>
    <mergeCell ref="B58:C58"/>
    <mergeCell ref="B59:C59"/>
    <mergeCell ref="B60:C60"/>
    <mergeCell ref="B61:C61"/>
    <mergeCell ref="B62:C62"/>
    <mergeCell ref="E94:F94"/>
    <mergeCell ref="H94:I94"/>
    <mergeCell ref="J94:J95"/>
    <mergeCell ref="K94:K95"/>
    <mergeCell ref="B86:C86"/>
    <mergeCell ref="B106:C106"/>
    <mergeCell ref="B92:B95"/>
    <mergeCell ref="C92:C95"/>
    <mergeCell ref="D92:K92"/>
    <mergeCell ref="D73:F73"/>
    <mergeCell ref="G73:I73"/>
    <mergeCell ref="J73:K73"/>
    <mergeCell ref="D93:F93"/>
    <mergeCell ref="G93:I93"/>
    <mergeCell ref="J93:K93"/>
    <mergeCell ref="E74:F74"/>
    <mergeCell ref="B72:B75"/>
    <mergeCell ref="C72:C75"/>
    <mergeCell ref="D72:K72"/>
    <mergeCell ref="H74:I74"/>
    <mergeCell ref="J74:J75"/>
    <mergeCell ref="K74:K75"/>
    <mergeCell ref="J53:K53"/>
    <mergeCell ref="E54:F54"/>
    <mergeCell ref="H54:I54"/>
    <mergeCell ref="J54:J55"/>
    <mergeCell ref="K54:K55"/>
    <mergeCell ref="B56:C56"/>
    <mergeCell ref="B44:C44"/>
    <mergeCell ref="B45:C45"/>
    <mergeCell ref="B46:C46"/>
    <mergeCell ref="B47:C47"/>
    <mergeCell ref="B53:C55"/>
    <mergeCell ref="G53:I53"/>
    <mergeCell ref="B38:C38"/>
    <mergeCell ref="B39:C39"/>
    <mergeCell ref="B40:C40"/>
    <mergeCell ref="B41:C41"/>
    <mergeCell ref="B42:C42"/>
    <mergeCell ref="B43:C43"/>
    <mergeCell ref="G35:I35"/>
    <mergeCell ref="J35:K35"/>
    <mergeCell ref="E36:F36"/>
    <mergeCell ref="H36:I36"/>
    <mergeCell ref="J36:J37"/>
    <mergeCell ref="K36:K37"/>
    <mergeCell ref="B26:C26"/>
    <mergeCell ref="B27:C27"/>
    <mergeCell ref="B28:C28"/>
    <mergeCell ref="B29:C29"/>
    <mergeCell ref="B35:C37"/>
    <mergeCell ref="D35:F35"/>
    <mergeCell ref="B20:C20"/>
    <mergeCell ref="B21:C21"/>
    <mergeCell ref="B22:C22"/>
    <mergeCell ref="B23:C23"/>
    <mergeCell ref="B24:C24"/>
    <mergeCell ref="B25:C25"/>
    <mergeCell ref="B4:C6"/>
    <mergeCell ref="D4:F4"/>
    <mergeCell ref="G4:I4"/>
    <mergeCell ref="J4:K4"/>
    <mergeCell ref="E5:F5"/>
    <mergeCell ref="H5:I5"/>
    <mergeCell ref="J5:J6"/>
    <mergeCell ref="K5:K6"/>
    <mergeCell ref="B17:C19"/>
    <mergeCell ref="D17:F17"/>
    <mergeCell ref="G17:I17"/>
    <mergeCell ref="J17:K17"/>
    <mergeCell ref="E18:F18"/>
    <mergeCell ref="H18:I18"/>
    <mergeCell ref="J18:J19"/>
    <mergeCell ref="K18:K19"/>
    <mergeCell ref="B7:C7"/>
    <mergeCell ref="B8:C8"/>
    <mergeCell ref="B9:C9"/>
    <mergeCell ref="B10:C10"/>
    <mergeCell ref="B11:C11"/>
    <mergeCell ref="B12:C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J22" sqref="J22"/>
    </sheetView>
  </sheetViews>
  <sheetFormatPr defaultRowHeight="15" x14ac:dyDescent="0.25"/>
  <cols>
    <col min="2" max="2" width="11" customWidth="1"/>
    <col min="3" max="3" width="10" customWidth="1"/>
    <col min="4" max="4" width="10.42578125" customWidth="1"/>
    <col min="5" max="5" width="10" customWidth="1"/>
    <col min="6" max="6" width="9.28515625" customWidth="1"/>
    <col min="7" max="7" width="9.140625" customWidth="1"/>
    <col min="8" max="8" width="8.28515625" customWidth="1"/>
    <col min="9" max="9" width="9" customWidth="1"/>
    <col min="10" max="10" width="9.140625" customWidth="1"/>
  </cols>
  <sheetData>
    <row r="1" spans="1:10" x14ac:dyDescent="0.25">
      <c r="A1" t="s">
        <v>79</v>
      </c>
      <c r="B1" t="s">
        <v>69</v>
      </c>
      <c r="C1" t="s">
        <v>70</v>
      </c>
    </row>
    <row r="2" spans="1:10" x14ac:dyDescent="0.25">
      <c r="B2" t="s">
        <v>75</v>
      </c>
      <c r="E2" t="s">
        <v>74</v>
      </c>
      <c r="H2" t="s">
        <v>76</v>
      </c>
    </row>
    <row r="3" spans="1:10" x14ac:dyDescent="0.25">
      <c r="B3" t="s">
        <v>72</v>
      </c>
      <c r="C3" t="s">
        <v>78</v>
      </c>
      <c r="E3" t="s">
        <v>72</v>
      </c>
      <c r="F3" t="s">
        <v>78</v>
      </c>
      <c r="H3" t="s">
        <v>72</v>
      </c>
      <c r="I3" t="s">
        <v>78</v>
      </c>
    </row>
    <row r="4" spans="1:10" x14ac:dyDescent="0.25">
      <c r="A4" t="s">
        <v>68</v>
      </c>
      <c r="B4" t="s">
        <v>77</v>
      </c>
      <c r="C4" t="s">
        <v>73</v>
      </c>
      <c r="D4" t="s">
        <v>77</v>
      </c>
      <c r="E4" t="s">
        <v>77</v>
      </c>
      <c r="F4" t="s">
        <v>73</v>
      </c>
      <c r="G4" t="s">
        <v>77</v>
      </c>
      <c r="H4" t="s">
        <v>77</v>
      </c>
      <c r="I4" t="s">
        <v>73</v>
      </c>
      <c r="J4" t="s">
        <v>77</v>
      </c>
    </row>
    <row r="5" spans="1:10" x14ac:dyDescent="0.25">
      <c r="A5" t="s">
        <v>71</v>
      </c>
      <c r="B5" s="80">
        <v>25.445119201681248</v>
      </c>
      <c r="C5" s="80">
        <v>19.998691538004387</v>
      </c>
      <c r="D5" s="80">
        <v>15.670760870482574</v>
      </c>
      <c r="E5" s="80">
        <v>9.8716954127288439</v>
      </c>
      <c r="F5" s="80">
        <v>28.521622761871328</v>
      </c>
      <c r="G5" s="80">
        <v>26.266307213773171</v>
      </c>
      <c r="H5" s="80">
        <v>4.9021990547100112</v>
      </c>
      <c r="I5" s="80">
        <v>4.6626122218823838</v>
      </c>
      <c r="J5" s="80">
        <v>4.5807777383120545</v>
      </c>
    </row>
    <row r="6" spans="1:10" x14ac:dyDescent="0.25">
      <c r="A6" t="s">
        <v>80</v>
      </c>
      <c r="B6" s="80">
        <v>256.76219514682145</v>
      </c>
      <c r="C6" s="80">
        <v>240.4341943737777</v>
      </c>
      <c r="D6" s="80">
        <v>221.79772884204675</v>
      </c>
      <c r="E6" s="80">
        <v>38.847077187345249</v>
      </c>
      <c r="F6" s="80">
        <v>40.015615231380345</v>
      </c>
      <c r="G6" s="80">
        <v>34.540662249419391</v>
      </c>
      <c r="H6" s="80">
        <v>20.21728613935591</v>
      </c>
      <c r="I6" s="80">
        <v>23.086316114378636</v>
      </c>
      <c r="J6" s="80">
        <v>24.234578169646987</v>
      </c>
    </row>
    <row r="7" spans="1:10" x14ac:dyDescent="0.25">
      <c r="B7" s="69">
        <f>SUM(B5:B6)</f>
        <v>282.20731434850268</v>
      </c>
      <c r="C7" s="69">
        <f t="shared" ref="C7:J7" si="0">SUM(C5:C6)</f>
        <v>260.43288591178208</v>
      </c>
      <c r="D7" s="69">
        <f t="shared" si="0"/>
        <v>237.46848971252933</v>
      </c>
      <c r="E7" s="69">
        <f t="shared" si="0"/>
        <v>48.718772600074089</v>
      </c>
      <c r="F7" s="69">
        <f t="shared" si="0"/>
        <v>68.537237993251665</v>
      </c>
      <c r="G7" s="69">
        <f t="shared" si="0"/>
        <v>60.806969463192559</v>
      </c>
      <c r="H7" s="69">
        <f t="shared" si="0"/>
        <v>25.11948519406592</v>
      </c>
      <c r="I7" s="69">
        <f t="shared" si="0"/>
        <v>27.74892833626102</v>
      </c>
      <c r="J7" s="69">
        <f t="shared" si="0"/>
        <v>28.815355907959042</v>
      </c>
    </row>
    <row r="8" spans="1:10" x14ac:dyDescent="0.25">
      <c r="B8" s="81"/>
      <c r="C8" s="81"/>
      <c r="D8" s="81"/>
      <c r="E8" s="79"/>
      <c r="F8" s="79"/>
      <c r="G8" s="79"/>
      <c r="H8" s="79"/>
      <c r="I8" s="79"/>
      <c r="J8" s="79"/>
    </row>
    <row r="9" spans="1:10" x14ac:dyDescent="0.25">
      <c r="B9" s="82"/>
      <c r="C9" s="82"/>
      <c r="D9" s="82"/>
      <c r="E9" s="82"/>
      <c r="F9" s="82"/>
      <c r="G9" s="82"/>
      <c r="H9" s="82"/>
      <c r="I9" s="82"/>
      <c r="J9" s="82"/>
    </row>
    <row r="10" spans="1:10" x14ac:dyDescent="0.25">
      <c r="B10" s="82"/>
      <c r="C10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September 2018</vt:lpstr>
      <vt:lpstr>MOT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enshimiyimana</dc:creator>
  <cp:lastModifiedBy>enshimiyimana</cp:lastModifiedBy>
  <dcterms:created xsi:type="dcterms:W3CDTF">2018-07-13T08:49:02Z</dcterms:created>
  <dcterms:modified xsi:type="dcterms:W3CDTF">2018-10-25T11:18:21Z</dcterms:modified>
</cp:coreProperties>
</file>