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R\Desktop\Dell\Working CRVS\CRVS_VS\Vital Statistics 2024\"/>
    </mc:Choice>
  </mc:AlternateContent>
  <xr:revisionPtr revIDLastSave="0" documentId="13_ncr:1_{21FC30B3-724C-4575-9031-4D0DC46FCF7A}" xr6:coauthVersionLast="47" xr6:coauthVersionMax="47" xr10:uidLastSave="{00000000-0000-0000-0000-000000000000}"/>
  <bookViews>
    <workbookView xWindow="-90" yWindow="-90" windowWidth="19380" windowHeight="10260" tabRatio="909" firstSheet="22" activeTab="32" xr2:uid="{2CD0371F-2419-466C-8E80-7DEC4DD3B71E}"/>
  </bookViews>
  <sheets>
    <sheet name="Figure2" sheetId="1" r:id="rId1"/>
    <sheet name="Figure7 " sheetId="78" r:id="rId2"/>
    <sheet name="Figure8" sheetId="3" r:id="rId3"/>
    <sheet name="Table2" sheetId="79" r:id="rId4"/>
    <sheet name="Table3" sheetId="5" r:id="rId5"/>
    <sheet name="Table4" sheetId="6" r:id="rId6"/>
    <sheet name="Table5" sheetId="80" r:id="rId7"/>
    <sheet name="Figure 9" sheetId="81" r:id="rId8"/>
    <sheet name="Figure 10" sheetId="82" r:id="rId9"/>
    <sheet name="Figure 11" sheetId="83" r:id="rId10"/>
    <sheet name="Table6" sheetId="84" r:id="rId11"/>
    <sheet name="Table7" sheetId="85" r:id="rId12"/>
    <sheet name="Figure 12" sheetId="86" r:id="rId13"/>
    <sheet name="Table8" sheetId="87" r:id="rId14"/>
    <sheet name="Figure 13" sheetId="88" r:id="rId15"/>
    <sheet name="Table9" sheetId="89" r:id="rId16"/>
    <sheet name="Figure14" sheetId="90" r:id="rId17"/>
    <sheet name="Table10" sheetId="91" r:id="rId18"/>
    <sheet name="Table11" sheetId="92" r:id="rId19"/>
    <sheet name="Figure15" sheetId="93" r:id="rId20"/>
    <sheet name="Table 12" sheetId="94" r:id="rId21"/>
    <sheet name="Table 13" sheetId="107" r:id="rId22"/>
    <sheet name="Figure 16" sheetId="20" r:id="rId23"/>
    <sheet name="Figure 17" sheetId="55" r:id="rId24"/>
    <sheet name="Figure 18" sheetId="56" r:id="rId25"/>
    <sheet name="Table14" sheetId="95" r:id="rId26"/>
    <sheet name="Table 15" sheetId="22" r:id="rId27"/>
    <sheet name="Figure 19" sheetId="23" r:id="rId28"/>
    <sheet name="Figure 20" sheetId="24" r:id="rId29"/>
    <sheet name="Figure 21" sheetId="25" r:id="rId30"/>
    <sheet name="Figure 22" sheetId="26" r:id="rId31"/>
    <sheet name="Figure23" sheetId="28" r:id="rId32"/>
    <sheet name="Figure24" sheetId="29" r:id="rId33"/>
    <sheet name="Figure25" sheetId="30" r:id="rId34"/>
    <sheet name="Figure26" sheetId="31" r:id="rId35"/>
    <sheet name="Figure 27" sheetId="57" r:id="rId36"/>
    <sheet name="Figure 28" sheetId="77" r:id="rId37"/>
    <sheet name="Table 16" sheetId="96" r:id="rId38"/>
    <sheet name="Figure29" sheetId="76" r:id="rId39"/>
    <sheet name="Figure 30" sheetId="58" r:id="rId40"/>
    <sheet name="Table 17" sheetId="36" r:id="rId41"/>
    <sheet name="Figure31" sheetId="34" r:id="rId42"/>
    <sheet name="Figure32" sheetId="99" r:id="rId43"/>
    <sheet name="Table18" sheetId="37" r:id="rId44"/>
    <sheet name="Table 19" sheetId="50" r:id="rId45"/>
    <sheet name="Table 20" sheetId="51" r:id="rId46"/>
    <sheet name="Table 21" sheetId="45" r:id="rId47"/>
    <sheet name="Table 22" sheetId="97" r:id="rId48"/>
    <sheet name="Figure 33" sheetId="98" r:id="rId49"/>
    <sheet name="Table 8.1" sheetId="100" r:id="rId50"/>
    <sheet name="Table 8.2" sheetId="101" r:id="rId51"/>
    <sheet name="Table 8.3" sheetId="102" r:id="rId52"/>
    <sheet name="Table 8.4" sheetId="103" r:id="rId53"/>
    <sheet name="Table 8.5" sheetId="104" r:id="rId54"/>
    <sheet name="Table 8.6" sheetId="105" r:id="rId55"/>
    <sheet name="Annex1" sheetId="41" r:id="rId56"/>
    <sheet name="Annex2" sheetId="59" r:id="rId57"/>
    <sheet name="Annex3" sheetId="60" r:id="rId58"/>
    <sheet name="Annex4" sheetId="61" r:id="rId59"/>
    <sheet name="Annex5" sheetId="62" r:id="rId60"/>
    <sheet name="Annex6" sheetId="63" r:id="rId61"/>
    <sheet name="Annex7" sheetId="75" r:id="rId62"/>
    <sheet name="Annex8" sheetId="106" r:id="rId63"/>
  </sheets>
  <definedNames>
    <definedName name="_ftn2" localSheetId="13">Table8!#REF!</definedName>
    <definedName name="_ftn2" localSheetId="15">Table9!#REF!</definedName>
    <definedName name="_ftnref2" localSheetId="13">Table8!#REF!</definedName>
    <definedName name="_ftnref2" localSheetId="15">Table9!#REF!</definedName>
    <definedName name="_Toc134630568" localSheetId="3">Table2!$B$3</definedName>
    <definedName name="_Toc134630568" localSheetId="4">Table3!$B$2</definedName>
    <definedName name="_Toc134630569" localSheetId="5">Table4!$B$2</definedName>
    <definedName name="_Toc134630569" localSheetId="6">Table5!#REF!</definedName>
    <definedName name="_Toc134630569" localSheetId="10">Table6!#REF!</definedName>
    <definedName name="_Toc134630569" localSheetId="11">Table7!#REF!</definedName>
    <definedName name="_Toc134630577" localSheetId="13">Table8!#REF!</definedName>
    <definedName name="_Toc134630577" localSheetId="15">Table9!#REF!</definedName>
    <definedName name="_Toc134630579" localSheetId="26">'Table 15'!#REF!</definedName>
    <definedName name="_Toc134630581" localSheetId="40">'Table 17'!#REF!</definedName>
    <definedName name="_Toc134630599" localSheetId="22">'Figure 16'!#REF!</definedName>
    <definedName name="_Toc134630599" localSheetId="7">'Figure 9'!#REF!</definedName>
    <definedName name="_Toc134630599" localSheetId="20">'Table 12'!#REF!</definedName>
    <definedName name="_Toc134630600" localSheetId="27">'Figure 19'!#REF!</definedName>
    <definedName name="_Toc134630601" localSheetId="28">'Figure 20'!$D$2</definedName>
    <definedName name="_Toc134630602" localSheetId="29">'Figure 21'!$B$2</definedName>
    <definedName name="_Toc134630603" localSheetId="30">'Figure 22'!$B$2</definedName>
    <definedName name="_Toc134630607" localSheetId="31">Figure23!$B$2</definedName>
    <definedName name="_Toc134630608" localSheetId="32">Figure24!$B$2</definedName>
    <definedName name="_Toc134630609" localSheetId="33">Figure25!$B$2</definedName>
    <definedName name="_Toc134630610" localSheetId="34">Figure26!$B$2</definedName>
    <definedName name="_Toc134630613" localSheetId="41">Figure31!$B$2</definedName>
    <definedName name="_Toc161930314" localSheetId="44">'Table 19'!#REF!</definedName>
    <definedName name="_Toc161930315" localSheetId="45">'Table 20'!$B$1</definedName>
    <definedName name="_Toc161930316" localSheetId="46">'Table 21'!#REF!</definedName>
    <definedName name="_Toc161930335" localSheetId="0">Figure2!$B$3</definedName>
    <definedName name="_Toc161930348" localSheetId="22">'Figure 16'!$B$2</definedName>
    <definedName name="_Toc161930348" localSheetId="7">'Figure 9'!$A$2</definedName>
    <definedName name="_Toc161930348" localSheetId="20">'Table 12'!#REF!</definedName>
    <definedName name="_Toc161930349" localSheetId="8">'Figure 10'!$B$2</definedName>
    <definedName name="_Toc161930349" localSheetId="9">'Figure 11'!$B$2</definedName>
    <definedName name="_Toc161930349" localSheetId="12">'Figure 12'!#REF!</definedName>
    <definedName name="_Toc161930349" localSheetId="14">'Figure 13'!#REF!</definedName>
    <definedName name="_Toc161930349" localSheetId="23">'Figure 17'!$B$2</definedName>
    <definedName name="_Toc161930350" localSheetId="24">'Figure 18'!$C$2</definedName>
    <definedName name="_Toc161930351" localSheetId="27">'Figure 19'!#REF!</definedName>
    <definedName name="_Toc161930353" localSheetId="29">'Figure 21'!$B$2</definedName>
    <definedName name="_Toc161930355" localSheetId="31">Figure23!$B$2</definedName>
    <definedName name="_Toc161930356" localSheetId="32">Figure24!$B$2</definedName>
    <definedName name="_Toc161930357" localSheetId="33">Figure25!$B$2</definedName>
    <definedName name="_Toc161930359" localSheetId="39">'Figure 30'!$B$2</definedName>
    <definedName name="_Toc32437736" localSheetId="43">Table18!#REF!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97" l="1"/>
  <c r="J7" i="97"/>
  <c r="J8" i="97"/>
  <c r="J9" i="97"/>
  <c r="J5" i="97"/>
  <c r="G11" i="51"/>
  <c r="H11" i="51"/>
  <c r="I11" i="51"/>
  <c r="J11" i="51"/>
  <c r="K11" i="51"/>
  <c r="F11" i="51"/>
  <c r="D4" i="34"/>
  <c r="H6" i="24" l="1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D5" i="25" l="1"/>
  <c r="G5" i="25" s="1"/>
  <c r="E5" i="25"/>
  <c r="C5" i="25"/>
  <c r="F5" i="25" s="1"/>
  <c r="F5" i="24"/>
  <c r="G5" i="24"/>
  <c r="E5" i="24"/>
  <c r="H5" i="24" s="1"/>
  <c r="I5" i="24" l="1"/>
  <c r="E22" i="1"/>
  <c r="D22" i="1"/>
  <c r="C22" i="1"/>
</calcChain>
</file>

<file path=xl/sharedStrings.xml><?xml version="1.0" encoding="utf-8"?>
<sst xmlns="http://schemas.openxmlformats.org/spreadsheetml/2006/main" count="1146" uniqueCount="487">
  <si>
    <t>Female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</si>
  <si>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</si>
  <si>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</si>
  <si>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</si>
  <si>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</si>
  <si>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</si>
  <si>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</si>
  <si>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</si>
  <si>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</si>
  <si>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</si>
  <si>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</si>
  <si>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</si>
  <si>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</si>
  <si>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</si>
  <si>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</si>
  <si>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</si>
  <si>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</si>
  <si>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</si>
  <si>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85+</t>
  </si>
  <si>
    <t>Birth registration completeness rate</t>
  </si>
  <si>
    <t>Death registration completeness rate</t>
  </si>
  <si>
    <t>Indicator</t>
  </si>
  <si>
    <t>Population size</t>
  </si>
  <si>
    <t>Registered deaths (number)</t>
  </si>
  <si>
    <t>Adjusted number of deaths</t>
  </si>
  <si>
    <t>Unadjusted CDR (per 1000)</t>
  </si>
  <si>
    <t>Adjusted CDR (per 1000)</t>
  </si>
  <si>
    <t>Table 4: Comparing CRVS death indicators (adjusted) with the results from other sources</t>
  </si>
  <si>
    <t>CRVS (adjusted)</t>
  </si>
  <si>
    <t>RDHS 2019/20</t>
  </si>
  <si>
    <t>RDHS 2014/15</t>
  </si>
  <si>
    <t>MAS 2018</t>
  </si>
  <si>
    <t xml:space="preserve">5-PHC </t>
  </si>
  <si>
    <t>Crude death rate</t>
  </si>
  <si>
    <t>-</t>
  </si>
  <si>
    <t>- </t>
  </si>
  <si>
    <t>3.2 </t>
  </si>
  <si>
    <t> 25.4</t>
  </si>
  <si>
    <t> 14.1</t>
  </si>
  <si>
    <t> 34.3</t>
  </si>
  <si>
    <t> 23.3</t>
  </si>
  <si>
    <t>Under five mortality rate</t>
  </si>
  <si>
    <t> 40.9</t>
  </si>
  <si>
    <t> 32.3</t>
  </si>
  <si>
    <t>Males</t>
  </si>
  <si>
    <t>Females</t>
  </si>
  <si>
    <t>Both sexes</t>
  </si>
  <si>
    <t>Bugesera</t>
  </si>
  <si>
    <t>Burera</t>
  </si>
  <si>
    <t>Gakenke</t>
  </si>
  <si>
    <t>Gasabo</t>
  </si>
  <si>
    <t>Gatsibo</t>
  </si>
  <si>
    <t>Gicumbi</t>
  </si>
  <si>
    <t>Gisagara</t>
  </si>
  <si>
    <t>Huye</t>
  </si>
  <si>
    <t>Kamonyi</t>
  </si>
  <si>
    <t>Karongi</t>
  </si>
  <si>
    <t>Kayonza</t>
  </si>
  <si>
    <t>Kicukiro</t>
  </si>
  <si>
    <t>Kirehe</t>
  </si>
  <si>
    <t>Muhanga</t>
  </si>
  <si>
    <t>Musanze</t>
  </si>
  <si>
    <t>Ngoma</t>
  </si>
  <si>
    <t>Ngororero</t>
  </si>
  <si>
    <t>Nyabihu</t>
  </si>
  <si>
    <t>Nyagatare</t>
  </si>
  <si>
    <t>Nyamagabe</t>
  </si>
  <si>
    <t>Nyamasheke</t>
  </si>
  <si>
    <t>Nyanza</t>
  </si>
  <si>
    <t>Nyarugenge</t>
  </si>
  <si>
    <t>Nyaruguru</t>
  </si>
  <si>
    <t>Rubavu</t>
  </si>
  <si>
    <t>Ruhango</t>
  </si>
  <si>
    <t>Rulindo</t>
  </si>
  <si>
    <t>Rusizi</t>
  </si>
  <si>
    <t>Rutsiro</t>
  </si>
  <si>
    <t>Rwamagana</t>
  </si>
  <si>
    <t>Total</t>
  </si>
  <si>
    <t>Grand Total</t>
  </si>
  <si>
    <t>Age</t>
  </si>
  <si>
    <t>Counts</t>
  </si>
  <si>
    <t>Percentages</t>
  </si>
  <si>
    <t>All</t>
  </si>
  <si>
    <t>FEMALE</t>
  </si>
  <si>
    <t>MALE</t>
  </si>
  <si>
    <t>Death registration completeness (%)</t>
  </si>
  <si>
    <t>Crude death rate per 1,000 (Adjusted)</t>
  </si>
  <si>
    <t>Under-5 mortality rate per 1,000 live births (Adjusted)</t>
  </si>
  <si>
    <t>Sex ratio at death</t>
  </si>
  <si>
    <t xml:space="preserve">Rwanda </t>
  </si>
  <si>
    <t>Percent distribution</t>
  </si>
  <si>
    <t>Community</t>
  </si>
  <si>
    <t>Health facility</t>
  </si>
  <si>
    <t>21-24</t>
  </si>
  <si>
    <t>40+</t>
  </si>
  <si>
    <t>Regime of marriage</t>
  </si>
  <si>
    <t>Community of property regime</t>
  </si>
  <si>
    <t>Urban</t>
  </si>
  <si>
    <t>Rural</t>
  </si>
  <si>
    <t xml:space="preserve"> </t>
  </si>
  <si>
    <t>80 +</t>
  </si>
  <si>
    <t>Infant mortality rate (0 year)</t>
  </si>
  <si>
    <t>Row Labels</t>
  </si>
  <si>
    <t>0 1-4</t>
  </si>
  <si>
    <t>0 5-9</t>
  </si>
  <si>
    <t>80-85</t>
  </si>
  <si>
    <t>COMMUNITY</t>
  </si>
  <si>
    <t xml:space="preserve"> Bugesera</t>
  </si>
  <si>
    <t xml:space="preserve"> Burera</t>
  </si>
  <si>
    <t xml:space="preserve"> Gakenke</t>
  </si>
  <si>
    <t xml:space="preserve"> Gasabo</t>
  </si>
  <si>
    <t xml:space="preserve"> Gatsibo</t>
  </si>
  <si>
    <t xml:space="preserve"> Gicumbi</t>
  </si>
  <si>
    <t xml:space="preserve"> Gisagara</t>
  </si>
  <si>
    <t xml:space="preserve"> Huye</t>
  </si>
  <si>
    <t xml:space="preserve"> Kamonyi</t>
  </si>
  <si>
    <t xml:space="preserve"> Karongi</t>
  </si>
  <si>
    <t xml:space="preserve"> Kayonza</t>
  </si>
  <si>
    <t xml:space="preserve"> Kicukiro</t>
  </si>
  <si>
    <t xml:space="preserve"> Kirehe</t>
  </si>
  <si>
    <t xml:space="preserve"> Muhanga</t>
  </si>
  <si>
    <t xml:space="preserve"> Musanze</t>
  </si>
  <si>
    <t xml:space="preserve"> Ngoma</t>
  </si>
  <si>
    <t xml:space="preserve"> Ngororero</t>
  </si>
  <si>
    <t xml:space="preserve"> Nyabihu</t>
  </si>
  <si>
    <t xml:space="preserve"> Nyagatare</t>
  </si>
  <si>
    <t xml:space="preserve"> Nyamagabe</t>
  </si>
  <si>
    <t xml:space="preserve"> Nyamasheke</t>
  </si>
  <si>
    <t xml:space="preserve"> Nyanza</t>
  </si>
  <si>
    <t xml:space="preserve"> Nyarugenge</t>
  </si>
  <si>
    <t xml:space="preserve"> Nyaruguru</t>
  </si>
  <si>
    <t xml:space="preserve"> Rubavu</t>
  </si>
  <si>
    <t xml:space="preserve"> Ruhango</t>
  </si>
  <si>
    <t xml:space="preserve"> Rulindo</t>
  </si>
  <si>
    <t xml:space="preserve"> Rusizi</t>
  </si>
  <si>
    <t xml:space="preserve"> Rutsiro</t>
  </si>
  <si>
    <t xml:space="preserve"> Rwamagana</t>
  </si>
  <si>
    <t>Embassy</t>
  </si>
  <si>
    <t>Limited Community of property regime</t>
  </si>
  <si>
    <t>Separation of property regime</t>
  </si>
  <si>
    <t>University or higher</t>
  </si>
  <si>
    <t>Primary</t>
  </si>
  <si>
    <t>Lower secondary</t>
  </si>
  <si>
    <t>Upper Secondary</t>
  </si>
  <si>
    <t>Post-primary</t>
  </si>
  <si>
    <t>Preschool</t>
  </si>
  <si>
    <t>None/ never attended</t>
  </si>
  <si>
    <t>Timely registered deaths as a share of expected deaths</t>
  </si>
  <si>
    <t>Unregistered deaths as a share of expected deaths</t>
  </si>
  <si>
    <t>Late registration of deaths as a share of expected deaths</t>
  </si>
  <si>
    <t>Neonatal</t>
  </si>
  <si>
    <t>Completeness rate (%)</t>
  </si>
  <si>
    <t>Total/Completeness rate</t>
  </si>
  <si>
    <t>Timely registered</t>
  </si>
  <si>
    <t>Late registrations</t>
  </si>
  <si>
    <t>District name</t>
  </si>
  <si>
    <t>Communicable, maternal, perinatal and nutritional conditions</t>
  </si>
  <si>
    <t>Injuries</t>
  </si>
  <si>
    <t>GroupI: Communicable</t>
  </si>
  <si>
    <t>Group II: Non-communicable</t>
  </si>
  <si>
    <t>Group III: Injuries</t>
  </si>
  <si>
    <t>Registration office location District</t>
  </si>
  <si>
    <t>Husbands' education level (counts)</t>
  </si>
  <si>
    <t>Child surnames</t>
  </si>
  <si>
    <t>Total Counts</t>
  </si>
  <si>
    <t>Top 20 Leading COD,Male, all ages</t>
  </si>
  <si>
    <t>Top 20 Leading COD, Female, all ages</t>
  </si>
  <si>
    <t xml:space="preserve">Rank </t>
  </si>
  <si>
    <t>Cause</t>
  </si>
  <si>
    <t>%</t>
  </si>
  <si>
    <t>Diabetes mellitus</t>
  </si>
  <si>
    <t xml:space="preserve">Top 20 Leading COD, both sexes, all ages </t>
  </si>
  <si>
    <t xml:space="preserve">Top 20 Leading COD, both sexes, 0 -4 Years </t>
  </si>
  <si>
    <t>Epilepsy</t>
  </si>
  <si>
    <t>Cause of deaths</t>
  </si>
  <si>
    <t>Cause of death</t>
  </si>
  <si>
    <t xml:space="preserve">Percentages </t>
  </si>
  <si>
    <t>Digestive neoplasms</t>
  </si>
  <si>
    <t>HIV/AIDS related death</t>
  </si>
  <si>
    <t>Acute cardiac disease</t>
  </si>
  <si>
    <t>Pulmonary tuberculosis</t>
  </si>
  <si>
    <t>Stroke</t>
  </si>
  <si>
    <t>Reproductive neoplasms MF</t>
  </si>
  <si>
    <t>Assault</t>
  </si>
  <si>
    <t>Acute resp infect incl pneumonia</t>
  </si>
  <si>
    <t>Road traffic accident</t>
  </si>
  <si>
    <t>Other and unspecified neoplasms</t>
  </si>
  <si>
    <t>Liver cirrhosis</t>
  </si>
  <si>
    <t>Chronic obstructive pulmonary dis</t>
  </si>
  <si>
    <t>Respiratory neoplasms</t>
  </si>
  <si>
    <t>Acute abdomen</t>
  </si>
  <si>
    <t>Severe malnutrition</t>
  </si>
  <si>
    <t>Causes of death</t>
  </si>
  <si>
    <t>Number of deaths</t>
  </si>
  <si>
    <t>Diarrheal diseases</t>
  </si>
  <si>
    <t>Major Group</t>
  </si>
  <si>
    <t>Number</t>
  </si>
  <si>
    <t>Group I: Communicable</t>
  </si>
  <si>
    <t>Infectious</t>
  </si>
  <si>
    <t>Maternal</t>
  </si>
  <si>
    <t>Nutrition</t>
  </si>
  <si>
    <t>Group II: Non-Communicable</t>
  </si>
  <si>
    <t>Cancers</t>
  </si>
  <si>
    <t>Other NCD</t>
  </si>
  <si>
    <t>External Causes</t>
  </si>
  <si>
    <t>Undetermined &amp; Ill defined</t>
  </si>
  <si>
    <t>undetermined</t>
  </si>
  <si>
    <t>#</t>
  </si>
  <si>
    <t>Cause of death quality</t>
  </si>
  <si>
    <t xml:space="preserve">Unusable </t>
  </si>
  <si>
    <t>Usable</t>
  </si>
  <si>
    <t>Major broader Cause</t>
  </si>
  <si>
    <t>Case numbers</t>
  </si>
  <si>
    <t>Noncommunicable diseases</t>
  </si>
  <si>
    <t>injuries</t>
  </si>
  <si>
    <t xml:space="preserve">Total </t>
  </si>
  <si>
    <t>Age group</t>
  </si>
  <si>
    <t xml:space="preserve">Age group </t>
  </si>
  <si>
    <t>Figure 2: 5-Years Age-group Population Pyramid, 2024</t>
  </si>
  <si>
    <t>60+</t>
  </si>
  <si>
    <t>Age groups</t>
  </si>
  <si>
    <t>80+</t>
  </si>
  <si>
    <t>Table 3: Adjusted and unadjusted values of CDR, 2019-2024</t>
  </si>
  <si>
    <t>Source: CRVS system, 2024</t>
  </si>
  <si>
    <t>Annex 2:  Top 20 leading causes of death at health facilities by sex, all ages (2024)</t>
  </si>
  <si>
    <t>Annex 3: Top 20 leading causes of death at health facilities, both Sexes (2024)</t>
  </si>
  <si>
    <t>Annex 4: Top 20 leading cause of death in community by sex, all ages (2024)</t>
  </si>
  <si>
    <t xml:space="preserve">Annex 5: Top 20 leading cause of death in community, both sexes, all ages (2024) </t>
  </si>
  <si>
    <t>Annex 6: Major causes of death in the community disaggregated by sex, 2024</t>
  </si>
  <si>
    <t>Annex 7: Numbers of total population in 2024 by age groups and sex (projections)</t>
  </si>
  <si>
    <r>
      <t>Source: NISR, 5</t>
    </r>
    <r>
      <rPr>
        <b/>
        <i/>
        <vertAlign val="superscript"/>
        <sz val="10"/>
        <color theme="1"/>
        <rFont val="Times New Roman"/>
        <family val="1"/>
      </rPr>
      <t>th</t>
    </r>
    <r>
      <rPr>
        <b/>
        <i/>
        <sz val="10"/>
        <color theme="1"/>
        <rFont val="Times New Roman"/>
        <family val="1"/>
      </rPr>
      <t xml:space="preserve"> Rwanda Population and Housing Census, 2024</t>
    </r>
  </si>
  <si>
    <t>Neonatal (0-28 completed days)</t>
  </si>
  <si>
    <t xml:space="preserve">No Stated </t>
  </si>
  <si>
    <t>80-84</t>
  </si>
  <si>
    <t xml:space="preserve">Health Facilities </t>
  </si>
  <si>
    <t>Sex</t>
  </si>
  <si>
    <t>Age Group</t>
  </si>
  <si>
    <t xml:space="preserve"> Total</t>
  </si>
  <si>
    <t xml:space="preserve">Male </t>
  </si>
  <si>
    <t xml:space="preserve">0-4 </t>
  </si>
  <si>
    <t xml:space="preserve">Female </t>
  </si>
  <si>
    <t>Figure 7: Proportions of timely registered births and deaths in %, 2019 to 2024</t>
  </si>
  <si>
    <t xml:space="preserve">Proportion of birth registered timely </t>
  </si>
  <si>
    <t>Source: Data from CRVS system, 2019-2024</t>
  </si>
  <si>
    <t>Mothers' age groups</t>
  </si>
  <si>
    <t>Female population, 2024</t>
  </si>
  <si>
    <t>Unadjusted numbers, 2024</t>
  </si>
  <si>
    <t>Adjusted numbers, 2024</t>
  </si>
  <si>
    <t>Number of registered births</t>
  </si>
  <si>
    <t>ASFR per 1,000</t>
  </si>
  <si>
    <t>Number of births</t>
  </si>
  <si>
    <t>Source:  CRVS system 2024</t>
  </si>
  <si>
    <t>Source: CRVS system, 4-PHC Projections and 5-PHC, 2024</t>
  </si>
  <si>
    <t> 28.7</t>
  </si>
  <si>
    <t>Source: CRVS system, MAS, RDHS and PHC projections,2024</t>
  </si>
  <si>
    <t>Table 5: Summary of Birth registration, 2023-2024</t>
  </si>
  <si>
    <t>Registered birth</t>
  </si>
  <si>
    <t>Born and registered in the reporting year</t>
  </si>
  <si>
    <t>Registered in the reporting year while born in one year preceeding the reporting year</t>
  </si>
  <si>
    <t>Registered in the reporting year while born in more than one year preceeding the reporting year</t>
  </si>
  <si>
    <t>Figure 9: Change in birth registration completeness rate (%), 2019-2024</t>
  </si>
  <si>
    <t>Figure 10: Registered and unregistered birth as shares (%) of expected birth, 2024</t>
  </si>
  <si>
    <t>Table 2: Adjusted and unadjusted values of CDR, 2019-2024</t>
  </si>
  <si>
    <t>Figure 11: Proportions of timely registered births in %, 2019 to 2024</t>
  </si>
  <si>
    <t>Proportions of timely registered births</t>
  </si>
  <si>
    <t xml:space="preserve">Proportion of late registered births </t>
  </si>
  <si>
    <t>Residence district</t>
  </si>
  <si>
    <t>Number of live births</t>
  </si>
  <si>
    <t>Sex ratio at birth</t>
  </si>
  <si>
    <t>Foreign</t>
  </si>
  <si>
    <t>Same as district of usual residence</t>
  </si>
  <si>
    <t>Another district</t>
  </si>
  <si>
    <t xml:space="preserve">District of residence </t>
  </si>
  <si>
    <t>Table 6: Registered live births by mothers’ residence districts</t>
  </si>
  <si>
    <t>Table 7: Registered live births by place of occurrence and of usual residence of mothers, 2024</t>
  </si>
  <si>
    <t>Count</t>
  </si>
  <si>
    <t>Percentage</t>
  </si>
  <si>
    <t>Figure 12: Percentages of registered live births by age of mothers</t>
  </si>
  <si>
    <t>Single births</t>
  </si>
  <si>
    <t>Multiple births</t>
  </si>
  <si>
    <t>Single births %</t>
  </si>
  <si>
    <t>Multiple births %</t>
  </si>
  <si>
    <t>&lt;15</t>
  </si>
  <si>
    <t>50+</t>
  </si>
  <si>
    <r>
      <t xml:space="preserve">Table 8: </t>
    </r>
    <r>
      <rPr>
        <b/>
        <sz val="11"/>
        <color rgb="FF000000"/>
        <rFont val="Times New Roman"/>
        <family val="1"/>
      </rPr>
      <t xml:space="preserve">Registered live births by age of mothers and type of pregnancy </t>
    </r>
    <r>
      <rPr>
        <b/>
        <sz val="9"/>
        <color rgb="FF000000"/>
        <rFont val="Calibri"/>
        <family val="2"/>
        <scheme val="minor"/>
      </rPr>
      <t xml:space="preserve"> </t>
    </r>
  </si>
  <si>
    <t>FEMALE %</t>
  </si>
  <si>
    <t>MALE %</t>
  </si>
  <si>
    <t xml:space="preserve">&lt;1500 </t>
  </si>
  <si>
    <t>1500-1999</t>
  </si>
  <si>
    <t>2000-2499</t>
  </si>
  <si>
    <t>2500-2999</t>
  </si>
  <si>
    <t>3000-3499</t>
  </si>
  <si>
    <t>3500-4000</t>
  </si>
  <si>
    <t>&gt;4000</t>
  </si>
  <si>
    <t>Figure 13: Percentage of live births registered at health facilities by weight at birth and sex</t>
  </si>
  <si>
    <t xml:space="preserve"> Source: CRVS system, 2024</t>
  </si>
  <si>
    <t>Average</t>
  </si>
  <si>
    <r>
      <t xml:space="preserve">Table 9: </t>
    </r>
    <r>
      <rPr>
        <b/>
        <sz val="11"/>
        <color rgb="FF000000"/>
        <rFont val="Times New Roman"/>
        <family val="1"/>
      </rPr>
      <t>Average weight at birth by mothers’ age groups and child’ sex</t>
    </r>
  </si>
  <si>
    <t xml:space="preserve">Proportion of death registered timely </t>
  </si>
  <si>
    <t>Figure 14: Birth order (%) in 2024 compared to 2023</t>
  </si>
  <si>
    <t xml:space="preserve">Order </t>
  </si>
  <si>
    <t>6+</t>
  </si>
  <si>
    <t>CRVS</t>
  </si>
  <si>
    <t>TFR</t>
  </si>
  <si>
    <t>GFR</t>
  </si>
  <si>
    <t>CBR</t>
  </si>
  <si>
    <t>Sex ratio at Birth</t>
  </si>
  <si>
    <t>Average weight at birth in grams</t>
  </si>
  <si>
    <t>Low birth weight (%)</t>
  </si>
  <si>
    <t>Table 10: Summary comparison of fertility indicators from CRVS with other sources</t>
  </si>
  <si>
    <t>5-PHC  2022</t>
  </si>
  <si>
    <t>Year</t>
  </si>
  <si>
    <t>Unadjusted</t>
  </si>
  <si>
    <t>Adjusted</t>
  </si>
  <si>
    <t>Total registered live births</t>
  </si>
  <si>
    <t>CBR (Per 1,000 population)</t>
  </si>
  <si>
    <t>Total estimated live births</t>
  </si>
  <si>
    <t>Table 11: Unadjusted and Adjusted crude birth rate, 2019-2024</t>
  </si>
  <si>
    <r>
      <t xml:space="preserve">Figure15: </t>
    </r>
    <r>
      <rPr>
        <b/>
        <sz val="11"/>
        <color rgb="FF000000"/>
        <rFont val="Times New Roman"/>
        <family val="1"/>
      </rPr>
      <t>Age Specific Fertility Rate per 1,000 women</t>
    </r>
  </si>
  <si>
    <t>ASFR</t>
  </si>
  <si>
    <t>Table 12: Summary of death registration, 2022-2024</t>
  </si>
  <si>
    <t xml:space="preserve">Indicator </t>
  </si>
  <si>
    <t>Number of registered deaths that occurred  the reporting year</t>
  </si>
  <si>
    <t>Number of registered deaths that occurred during the year preceding the reporting year</t>
  </si>
  <si>
    <t>Number of registered deaths that occurred more than one year prior to the reporting year</t>
  </si>
  <si>
    <t>Figure 16: Trend of death registration completeness rate (%), 2019-2024</t>
  </si>
  <si>
    <t>Figure 17: Registered and unregistered deaths as shares (%) of expected deaths, 2024</t>
  </si>
  <si>
    <t>Figure 18: Proportion of timely registered deaths in %, 2019 to 2024</t>
  </si>
  <si>
    <t>Province of residence</t>
  </si>
  <si>
    <t xml:space="preserve">Estimated Populations </t>
  </si>
  <si>
    <t>Number of registered deaths</t>
  </si>
  <si>
    <t>Eastern Province</t>
  </si>
  <si>
    <t>Kigali city</t>
  </si>
  <si>
    <t>Northern Province</t>
  </si>
  <si>
    <t>Southern Province</t>
  </si>
  <si>
    <t>Western Province</t>
  </si>
  <si>
    <t>Not stated</t>
  </si>
  <si>
    <t>Figure 19: Age-Sex structure of all registered deaths (counts), 2024</t>
  </si>
  <si>
    <t>Health Facilities %</t>
  </si>
  <si>
    <t>Community %</t>
  </si>
  <si>
    <t>Figure 20: Deaths registered by place of residence (urban and rural) and place of occurrence</t>
  </si>
  <si>
    <t xml:space="preserve">Figure 21: Age-sex distribution of registered deaths in rural areas </t>
  </si>
  <si>
    <t xml:space="preserve">Figure 22: Age-sex distribution of registered deaths in urban areas </t>
  </si>
  <si>
    <t xml:space="preserve">Figure 23: Age sex distribution (%) of deaths certified by health facilities using MCCoD </t>
  </si>
  <si>
    <t>Figure 24: Distribution of institutional cause of death by usability, 2023-2024.</t>
  </si>
  <si>
    <t xml:space="preserve">Percent </t>
  </si>
  <si>
    <t xml:space="preserve">Figure 25: Distribution of usable death causes at health facilities by three main Broad Groups </t>
  </si>
  <si>
    <t>Figure 26: Death causes recorded by health facilities in broad groups by age of Males</t>
  </si>
  <si>
    <t>Figure 27: Death causes recorded by health facilities in broad groups by age of females</t>
  </si>
  <si>
    <t>Table 28: Age sex distribution (%) of community deaths  verbal autopsy recorded in 2024</t>
  </si>
  <si>
    <t>Figure 24: Distribution of community cause of death by usability, 2024</t>
  </si>
  <si>
    <t xml:space="preserve">Counts </t>
  </si>
  <si>
    <t>Figure 30: Distribution of usable community causes of death by broad groups</t>
  </si>
  <si>
    <t>VA for deaths that occurred in the reporting year</t>
  </si>
  <si>
    <t>VA for deaths that occurred before the reporting year</t>
  </si>
  <si>
    <t>Number of marriages</t>
  </si>
  <si>
    <t>Population</t>
  </si>
  <si>
    <t>Crude marriage rate (‰)</t>
  </si>
  <si>
    <t>Figure 31: Marriages registered by location of registration office</t>
  </si>
  <si>
    <t>Below 21</t>
  </si>
  <si>
    <t>Age of groom</t>
  </si>
  <si>
    <t>Age of Bride</t>
  </si>
  <si>
    <t>The matrimonial regime based on agreement drawn up by intending spouses</t>
  </si>
  <si>
    <t>Wife' education level (counts)</t>
  </si>
  <si>
    <t>Husbands’ education level (counts)</t>
  </si>
  <si>
    <t>Marriage by mutual contract</t>
  </si>
  <si>
    <t>Husband’s education level (percentages)</t>
  </si>
  <si>
    <t>Wifes’ education level (counts)</t>
  </si>
  <si>
    <t>Wife’s education level (percentages)</t>
  </si>
  <si>
    <t xml:space="preserve">30-34 </t>
  </si>
  <si>
    <t xml:space="preserve">35-39 </t>
  </si>
  <si>
    <t>50-59</t>
  </si>
  <si>
    <r>
      <t xml:space="preserve">Figure32: </t>
    </r>
    <r>
      <rPr>
        <b/>
        <sz val="11"/>
        <color rgb="FF000000"/>
        <rFont val="Times New Roman"/>
        <family val="1"/>
      </rPr>
      <t>Marriages registered in 2024 by age of bride and groom</t>
    </r>
  </si>
  <si>
    <t>ASMR-Male</t>
  </si>
  <si>
    <t>ASMR-Female</t>
  </si>
  <si>
    <t xml:space="preserve">18-20 </t>
  </si>
  <si>
    <r>
      <t xml:space="preserve">Figure 33: </t>
    </r>
    <r>
      <rPr>
        <b/>
        <sz val="11"/>
        <color rgb="FF000000"/>
        <rFont val="Times New Roman"/>
        <family val="1"/>
      </rPr>
      <t xml:space="preserve">Age Specific Marriage Rate </t>
    </r>
  </si>
  <si>
    <t xml:space="preserve">Births </t>
  </si>
  <si>
    <t xml:space="preserve">deaths </t>
  </si>
  <si>
    <t xml:space="preserve"> Marriages </t>
  </si>
  <si>
    <t>8.1 Time series of registered events from 2019 to 2024*</t>
  </si>
  <si>
    <t>Registered live births (number)</t>
  </si>
  <si>
    <t>Expected live births (number)</t>
  </si>
  <si>
    <t>Registration completeness (%)</t>
  </si>
  <si>
    <t>Adjusted Crude birth rate (per 1,000 population)</t>
  </si>
  <si>
    <t>Total fertility rate (births per woman)</t>
  </si>
  <si>
    <t>8.2 Summary statistics on births (2019-2024)</t>
  </si>
  <si>
    <t xml:space="preserve"> Expected number of deaths </t>
  </si>
  <si>
    <t>Sex-ratio at death</t>
  </si>
  <si>
    <t>8.3 Summary mortality statistics, 2019 to 2024</t>
  </si>
  <si>
    <t>Birth registration completeness (%)</t>
  </si>
  <si>
    <t>deaths registration completeness (%)</t>
  </si>
  <si>
    <t xml:space="preserve">Year </t>
  </si>
  <si>
    <t>8.4. Time series of birth and death registration completeness from 2019 to 2024</t>
  </si>
  <si>
    <t>CDR</t>
  </si>
  <si>
    <t>Neonatal mortality rate</t>
  </si>
  <si>
    <t xml:space="preserve">Infant mortality rate </t>
  </si>
  <si>
    <t xml:space="preserve"> Crude Marriage rate </t>
  </si>
  <si>
    <t>8.5. Time series of vital rates from 2019 to 2024.</t>
  </si>
  <si>
    <t xml:space="preserve">Education Level </t>
  </si>
  <si>
    <t xml:space="preserve">Number </t>
  </si>
  <si>
    <t>None/never attended</t>
  </si>
  <si>
    <t>Upper secondary</t>
  </si>
  <si>
    <t>8.6. Education level of all deceased persons in 2024</t>
  </si>
  <si>
    <t>INEZA</t>
  </si>
  <si>
    <t>UWASE</t>
  </si>
  <si>
    <t>ISHIMWE</t>
  </si>
  <si>
    <t>IRAKOZE</t>
  </si>
  <si>
    <t>IGIRANEZA</t>
  </si>
  <si>
    <t>UWINEZA</t>
  </si>
  <si>
    <t>INEZAYIMANA</t>
  </si>
  <si>
    <t>IGANZE</t>
  </si>
  <si>
    <t>IRADUKUNDA</t>
  </si>
  <si>
    <t>UMUTONIWASE</t>
  </si>
  <si>
    <t xml:space="preserve">INEZA </t>
  </si>
  <si>
    <t>IRASUBIZA</t>
  </si>
  <si>
    <t>UMUKUNDWA</t>
  </si>
  <si>
    <t>ISIMBI</t>
  </si>
  <si>
    <t>NISHIMWE</t>
  </si>
  <si>
    <t>IGIHOZO</t>
  </si>
  <si>
    <t>KUNDWA</t>
  </si>
  <si>
    <t>NIYOGISUBIZO</t>
  </si>
  <si>
    <t xml:space="preserve">ISHIMWE </t>
  </si>
  <si>
    <t>IZIBYOSE</t>
  </si>
  <si>
    <t>MUGISHA</t>
  </si>
  <si>
    <t>HIRWA</t>
  </si>
  <si>
    <t>GANZA</t>
  </si>
  <si>
    <t>KWIZERA</t>
  </si>
  <si>
    <t>GWIZA</t>
  </si>
  <si>
    <t>BYISHIMO</t>
  </si>
  <si>
    <t>IRANZI</t>
  </si>
  <si>
    <t>MANZI</t>
  </si>
  <si>
    <t>AGANZE</t>
  </si>
  <si>
    <t>BYIRINGIRO</t>
  </si>
  <si>
    <t>Annex 1: Top 20 most preferred babies’ surname in 2024 by sex</t>
  </si>
  <si>
    <t>Prematurity and low birth weight</t>
  </si>
  <si>
    <t>Birth asphyxia and birth trauma</t>
  </si>
  <si>
    <t>Lower respiratory infections</t>
  </si>
  <si>
    <t>Nephritis and nephrosis</t>
  </si>
  <si>
    <t>Cerebrovascular disease</t>
  </si>
  <si>
    <t>HIV</t>
  </si>
  <si>
    <t>Road traffic accidents</t>
  </si>
  <si>
    <t>Tuberculosis</t>
  </si>
  <si>
    <t>Endocrine disorders</t>
  </si>
  <si>
    <t>Prostate cancer</t>
  </si>
  <si>
    <t>Hepatitis C</t>
  </si>
  <si>
    <t>Hepatitis B</t>
  </si>
  <si>
    <t>Liver cancer</t>
  </si>
  <si>
    <t>Hypertensive disease</t>
  </si>
  <si>
    <t>Peptic ulcer</t>
  </si>
  <si>
    <t>Congenital heart anomalies</t>
  </si>
  <si>
    <t>Meningitis</t>
  </si>
  <si>
    <t>Protein-energy malnutrition</t>
  </si>
  <si>
    <t>Diarrhoeal diseases</t>
  </si>
  <si>
    <t>Leukaemia</t>
  </si>
  <si>
    <t>Cervix uteri cancer</t>
  </si>
  <si>
    <t>Stomach cancer</t>
  </si>
  <si>
    <t>Lymphomas and multiple myeloma</t>
  </si>
  <si>
    <t>Abdominal wall defect</t>
  </si>
  <si>
    <t>Down syndrome</t>
  </si>
  <si>
    <t>Spina bifida</t>
  </si>
  <si>
    <t>Skin diseases</t>
  </si>
  <si>
    <t>Iron deficiency Anaemia</t>
  </si>
  <si>
    <t>Inflammatory heart diseases</t>
  </si>
  <si>
    <t>Chronic obstructive pulmonary disease</t>
  </si>
  <si>
    <t>Other and unspecified cardiac diseases</t>
  </si>
  <si>
    <t>Meningitis and encephalitis</t>
  </si>
  <si>
    <t>Chronic obstructive pulmonary diseases</t>
  </si>
  <si>
    <t>Accidental drowning and submersion</t>
  </si>
  <si>
    <t>Obstetric haemorrhage</t>
  </si>
  <si>
    <t>Breast neoplasms</t>
  </si>
  <si>
    <t>Reproductive neoplasms</t>
  </si>
  <si>
    <t>Rank</t>
  </si>
  <si>
    <t>District</t>
  </si>
  <si>
    <t>Annex 8: Geographical distribution of live births by mothers’ residence districts</t>
  </si>
  <si>
    <t>Figure 8: Completeness of birth and death registration in %, 2019-2024</t>
  </si>
  <si>
    <t>Table 22: arriage regime and wife’s education</t>
  </si>
  <si>
    <t>Table 21: Marriage regime and husband’s education</t>
  </si>
  <si>
    <t>Table 20: Husband’s and wife’ s education at marriage date</t>
  </si>
  <si>
    <t>Table 19: Registered marriages by matrimonial regime</t>
  </si>
  <si>
    <t>Table 18: Groom and Bride age relationship at marriage date</t>
  </si>
  <si>
    <t>Table 17: Registered marriages, 2019-2024</t>
  </si>
  <si>
    <t>Table 16: Summary of verbal autopsies conducted for community deaths, 2022-2024</t>
  </si>
  <si>
    <t>Table 15: Registered deaths by place of occurrence and Districts of reseidence</t>
  </si>
  <si>
    <t>Table 14: Registered deaths by provinces with estimated population and by sex of decedent</t>
  </si>
  <si>
    <t>Expected number of deaths (number)</t>
  </si>
  <si>
    <t>Table 13: Summary mortality statistics, 2019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</si>
</sst>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0.0%"/>
    <numFmt numFmtId="166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vertAlign val="superscript"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theme="1"/>
      <name val="Aptos Narrow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64" fontId="0" fillId="0" borderId="1" xfId="0" applyNumberFormat="1" applyBorder="1"/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3" fillId="0" borderId="0" xfId="0" applyFont="1"/>
    <xf numFmtId="41" fontId="0" fillId="0" borderId="1" xfId="1" applyFont="1" applyBorder="1"/>
    <xf numFmtId="0" fontId="2" fillId="0" borderId="1" xfId="0" applyFont="1" applyBorder="1"/>
    <xf numFmtId="3" fontId="9" fillId="0" borderId="1" xfId="0" applyNumberFormat="1" applyFont="1" applyBorder="1" applyAlignment="1">
      <alignment horizontal="right" vertical="center"/>
    </xf>
    <xf numFmtId="0" fontId="15" fillId="0" borderId="1" xfId="2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0" fontId="13" fillId="0" borderId="0" xfId="0" applyFont="1"/>
    <xf numFmtId="41" fontId="13" fillId="0" borderId="1" xfId="1" applyFont="1" applyBorder="1"/>
    <xf numFmtId="164" fontId="13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2" fillId="0" borderId="1" xfId="0" applyFont="1" applyBorder="1"/>
    <xf numFmtId="0" fontId="13" fillId="0" borderId="1" xfId="0" applyFont="1" applyBorder="1"/>
    <xf numFmtId="164" fontId="9" fillId="0" borderId="1" xfId="0" applyNumberFormat="1" applyFont="1" applyBorder="1" applyAlignment="1">
      <alignment vertical="center" wrapText="1"/>
    </xf>
    <xf numFmtId="164" fontId="0" fillId="0" borderId="0" xfId="0" applyNumberFormat="1"/>
    <xf numFmtId="0" fontId="12" fillId="0" borderId="0" xfId="0" applyFont="1"/>
    <xf numFmtId="164" fontId="13" fillId="0" borderId="0" xfId="0" applyNumberFormat="1" applyFont="1"/>
    <xf numFmtId="0" fontId="12" fillId="0" borderId="1" xfId="0" applyFont="1" applyBorder="1" applyAlignment="1">
      <alignment vertical="center"/>
    </xf>
    <xf numFmtId="0" fontId="2" fillId="3" borderId="1" xfId="0" applyFont="1" applyFill="1" applyBorder="1"/>
    <xf numFmtId="0" fontId="2" fillId="5" borderId="1" xfId="0" applyFont="1" applyFill="1" applyBorder="1"/>
    <xf numFmtId="0" fontId="2" fillId="3" borderId="1" xfId="0" applyFont="1" applyFill="1" applyBorder="1" applyAlignment="1">
      <alignment horizontal="left"/>
    </xf>
    <xf numFmtId="41" fontId="12" fillId="0" borderId="1" xfId="1" applyFont="1" applyBorder="1"/>
    <xf numFmtId="0" fontId="18" fillId="0" borderId="0" xfId="0" applyFont="1" applyAlignment="1">
      <alignment vertical="center"/>
    </xf>
    <xf numFmtId="0" fontId="11" fillId="0" borderId="1" xfId="0" applyFont="1" applyBorder="1"/>
    <xf numFmtId="0" fontId="16" fillId="0" borderId="1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0" fillId="0" borderId="1" xfId="4" applyFont="1" applyBorder="1"/>
    <xf numFmtId="0" fontId="8" fillId="0" borderId="2" xfId="0" applyFont="1" applyBorder="1" applyAlignment="1">
      <alignment vertical="center" wrapText="1"/>
    </xf>
    <xf numFmtId="41" fontId="13" fillId="0" borderId="0" xfId="0" applyNumberFormat="1" applyFont="1"/>
    <xf numFmtId="41" fontId="13" fillId="7" borderId="1" xfId="1" applyFont="1" applyFill="1" applyBorder="1"/>
    <xf numFmtId="164" fontId="13" fillId="7" borderId="1" xfId="0" applyNumberFormat="1" applyFont="1" applyFill="1" applyBorder="1"/>
    <xf numFmtId="0" fontId="9" fillId="7" borderId="1" xfId="0" applyFont="1" applyFill="1" applyBorder="1" applyAlignment="1">
      <alignment vertical="center" wrapText="1"/>
    </xf>
    <xf numFmtId="9" fontId="0" fillId="0" borderId="0" xfId="4" applyFont="1"/>
    <xf numFmtId="164" fontId="9" fillId="7" borderId="1" xfId="0" applyNumberFormat="1" applyFont="1" applyFill="1" applyBorder="1" applyAlignment="1">
      <alignment vertical="center" wrapText="1"/>
    </xf>
    <xf numFmtId="41" fontId="0" fillId="0" borderId="0" xfId="0" applyNumberFormat="1"/>
    <xf numFmtId="164" fontId="1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9" fontId="0" fillId="2" borderId="1" xfId="4" applyFont="1" applyFill="1" applyBorder="1" applyAlignment="1">
      <alignment horizontal="left"/>
    </xf>
    <xf numFmtId="0" fontId="9" fillId="0" borderId="1" xfId="0" applyFont="1" applyBorder="1" applyAlignment="1">
      <alignment vertical="top" wrapText="1"/>
    </xf>
    <xf numFmtId="1" fontId="9" fillId="0" borderId="1" xfId="0" applyNumberFormat="1" applyFont="1" applyBorder="1" applyAlignment="1">
      <alignment vertical="top" wrapText="1"/>
    </xf>
    <xf numFmtId="41" fontId="8" fillId="0" borderId="1" xfId="1" applyFont="1" applyBorder="1" applyAlignment="1">
      <alignment vertical="top" wrapText="1"/>
    </xf>
    <xf numFmtId="0" fontId="21" fillId="0" borderId="0" xfId="0" applyFont="1" applyAlignment="1">
      <alignment vertical="center"/>
    </xf>
    <xf numFmtId="0" fontId="8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0" fontId="11" fillId="0" borderId="0" xfId="4" applyNumberFormat="1" applyFont="1"/>
    <xf numFmtId="164" fontId="23" fillId="0" borderId="1" xfId="0" applyNumberFormat="1" applyFont="1" applyBorder="1"/>
    <xf numFmtId="164" fontId="23" fillId="7" borderId="1" xfId="0" applyNumberFormat="1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0" fontId="24" fillId="0" borderId="0" xfId="0" applyFont="1"/>
    <xf numFmtId="0" fontId="12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wrapText="1"/>
    </xf>
    <xf numFmtId="0" fontId="26" fillId="0" borderId="0" xfId="0" applyFont="1" applyAlignment="1">
      <alignment vertical="center"/>
    </xf>
    <xf numFmtId="0" fontId="18" fillId="0" borderId="1" xfId="2" applyFont="1" applyBorder="1" applyAlignment="1">
      <alignment horizontal="right" vertical="center" wrapText="1"/>
    </xf>
    <xf numFmtId="0" fontId="9" fillId="0" borderId="1" xfId="1" applyNumberFormat="1" applyFont="1" applyBorder="1" applyAlignment="1">
      <alignment vertical="center" wrapText="1"/>
    </xf>
    <xf numFmtId="164" fontId="13" fillId="2" borderId="1" xfId="0" applyNumberFormat="1" applyFont="1" applyFill="1" applyBorder="1"/>
    <xf numFmtId="0" fontId="27" fillId="0" borderId="0" xfId="0" applyFont="1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3" fontId="23" fillId="2" borderId="1" xfId="0" applyNumberFormat="1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lef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0" fontId="13" fillId="0" borderId="1" xfId="0" quotePrefix="1" applyFont="1" applyBorder="1"/>
    <xf numFmtId="41" fontId="13" fillId="0" borderId="1" xfId="0" applyNumberFormat="1" applyFont="1" applyBorder="1"/>
    <xf numFmtId="9" fontId="13" fillId="0" borderId="1" xfId="4" applyFont="1" applyBorder="1"/>
    <xf numFmtId="0" fontId="0" fillId="2" borderId="1" xfId="0" applyFill="1" applyBorder="1" applyAlignment="1">
      <alignment horizontal="left"/>
    </xf>
    <xf numFmtId="0" fontId="24" fillId="0" borderId="0" xfId="0" applyFont="1" applyAlignment="1">
      <alignment vertical="center"/>
    </xf>
    <xf numFmtId="0" fontId="12" fillId="3" borderId="1" xfId="0" applyFont="1" applyFill="1" applyBorder="1"/>
    <xf numFmtId="0" fontId="12" fillId="4" borderId="1" xfId="0" applyFont="1" applyFill="1" applyBorder="1"/>
    <xf numFmtId="0" fontId="12" fillId="3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/>
    <xf numFmtId="16" fontId="13" fillId="0" borderId="1" xfId="0" quotePrefix="1" applyNumberFormat="1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41" fontId="2" fillId="0" borderId="0" xfId="1" applyFont="1" applyFill="1" applyBorder="1"/>
    <xf numFmtId="41" fontId="12" fillId="0" borderId="1" xfId="5" applyFont="1" applyBorder="1"/>
    <xf numFmtId="41" fontId="0" fillId="0" borderId="1" xfId="5" applyFont="1" applyBorder="1"/>
    <xf numFmtId="41" fontId="13" fillId="0" borderId="1" xfId="5" applyFont="1" applyBorder="1"/>
    <xf numFmtId="165" fontId="13" fillId="0" borderId="1" xfId="0" applyNumberFormat="1" applyFont="1" applyBorder="1"/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justify" vertical="center" wrapText="1"/>
    </xf>
    <xf numFmtId="0" fontId="23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left" vertical="top" wrapText="1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wrapText="1"/>
    </xf>
    <xf numFmtId="3" fontId="18" fillId="2" borderId="1" xfId="0" applyNumberFormat="1" applyFont="1" applyFill="1" applyBorder="1" applyAlignment="1">
      <alignment horizontal="right" vertical="center" wrapText="1"/>
    </xf>
    <xf numFmtId="41" fontId="13" fillId="0" borderId="1" xfId="1" applyFont="1" applyBorder="1" applyAlignment="1">
      <alignment horizontal="right"/>
    </xf>
    <xf numFmtId="0" fontId="8" fillId="2" borderId="1" xfId="0" applyFont="1" applyFill="1" applyBorder="1" applyAlignment="1">
      <alignment horizontal="left" vertical="top" textRotation="90"/>
    </xf>
    <xf numFmtId="0" fontId="8" fillId="2" borderId="1" xfId="0" applyFont="1" applyFill="1" applyBorder="1" applyAlignment="1">
      <alignment horizontal="left" vertical="top" textRotation="90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3" fontId="23" fillId="2" borderId="1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top" wrapText="1"/>
    </xf>
    <xf numFmtId="0" fontId="23" fillId="2" borderId="1" xfId="0" applyFont="1" applyFill="1" applyBorder="1" applyAlignment="1">
      <alignment wrapText="1"/>
    </xf>
    <xf numFmtId="0" fontId="18" fillId="0" borderId="1" xfId="0" applyFont="1" applyBorder="1" applyAlignment="1">
      <alignment vertical="center"/>
    </xf>
    <xf numFmtId="3" fontId="23" fillId="2" borderId="1" xfId="0" applyNumberFormat="1" applyFont="1" applyFill="1" applyBorder="1" applyAlignment="1">
      <alignment horizontal="right" vertical="top" wrapText="1"/>
    </xf>
    <xf numFmtId="0" fontId="23" fillId="2" borderId="1" xfId="0" applyFont="1" applyFill="1" applyBorder="1" applyAlignment="1">
      <alignment horizontal="right"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6" fontId="23" fillId="2" borderId="1" xfId="0" applyNumberFormat="1" applyFont="1" applyFill="1" applyBorder="1" applyAlignment="1">
      <alignment horizontal="right" vertical="top" wrapText="1"/>
    </xf>
    <xf numFmtId="0" fontId="13" fillId="0" borderId="2" xfId="0" applyFont="1" applyBorder="1" applyAlignment="1">
      <alignment horizontal="right" vertical="center"/>
    </xf>
    <xf numFmtId="0" fontId="8" fillId="6" borderId="4" xfId="0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horizontal="right" vertical="center" wrapText="1"/>
    </xf>
    <xf numFmtId="0" fontId="23" fillId="2" borderId="2" xfId="0" applyFont="1" applyFill="1" applyBorder="1" applyAlignment="1">
      <alignment horizontal="right" vertical="center" wrapText="1"/>
    </xf>
    <xf numFmtId="0" fontId="23" fillId="2" borderId="2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justify" vertical="top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0" fillId="0" borderId="3" xfId="0" applyBorder="1"/>
    <xf numFmtId="0" fontId="12" fillId="0" borderId="4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/>
    <xf numFmtId="0" fontId="23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29" fillId="0" borderId="1" xfId="0" applyFont="1" applyBorder="1"/>
    <xf numFmtId="0" fontId="6" fillId="2" borderId="1" xfId="0" applyFont="1" applyFill="1" applyBorder="1" applyAlignment="1">
      <alignment vertical="center" wrapText="1"/>
    </xf>
    <xf numFmtId="0" fontId="29" fillId="0" borderId="0" xfId="0" applyFont="1"/>
    <xf numFmtId="0" fontId="13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9" fillId="0" borderId="2" xfId="0" applyFont="1" applyBorder="1" applyAlignment="1">
      <alignment horizontal="right" vertical="center"/>
    </xf>
    <xf numFmtId="166" fontId="23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3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right" vertical="center"/>
    </xf>
    <xf numFmtId="165" fontId="13" fillId="0" borderId="1" xfId="4" applyNumberFormat="1" applyFont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textRotation="90"/>
    </xf>
    <xf numFmtId="0" fontId="2" fillId="0" borderId="13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8" fillId="2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 indent="14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6">
    <cellStyle name="Comma [0]" xfId="1" builtinId="6"/>
    <cellStyle name="Comma [0] 2" xfId="3" xr:uid="{2D38554A-B7F6-4013-A37D-7AAFB1F0FCD6}"/>
    <cellStyle name="Comma [0] 3" xfId="5" xr:uid="{0EDA24EC-8F79-482F-9D82-CB518485CE2B}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8F8559"/>
      <color rgb="FFD99694"/>
      <color rgb="FFD9968C"/>
      <color rgb="FFAC8300"/>
      <color rgb="FF4F4431"/>
      <color rgb="FF5D5923"/>
      <color rgb="FF920000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174625</xdr:rowOff>
    </xdr:from>
    <xdr:to>
      <xdr:col>11</xdr:col>
      <xdr:colOff>530225</xdr:colOff>
      <xdr:row>65</xdr:row>
      <xdr:rowOff>160655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905AB53-6DE1-D2C9-1B0B-5E680D2FFF9B}"/>
            </a:ext>
          </a:extLst>
        </xdr:cNvPr>
        <xdr:cNvGrpSpPr/>
      </xdr:nvGrpSpPr>
      <xdr:grpSpPr>
        <a:xfrm>
          <a:off x="0" y="12160250"/>
          <a:ext cx="9572625" cy="360680"/>
          <a:chOff x="0" y="0"/>
          <a:chExt cx="7560005" cy="360726"/>
        </a:xfrm>
      </xdr:grpSpPr>
      <xdr:sp macro="" textlink="">
        <xdr:nvSpPr>
          <xdr:cNvPr id="3" name="Shape 22823">
            <a:extLst>
              <a:ext uri="{FF2B5EF4-FFF2-40B4-BE49-F238E27FC236}">
                <a16:creationId xmlns:a16="http://schemas.microsoft.com/office/drawing/2014/main" id="{8FB222C1-2291-6F66-3493-A30D18792636}"/>
              </a:ext>
            </a:extLst>
          </xdr:cNvPr>
          <xdr:cNvSpPr/>
        </xdr:nvSpPr>
        <xdr:spPr>
          <a:xfrm>
            <a:off x="0" y="210395"/>
            <a:ext cx="3593517" cy="17996"/>
          </a:xfrm>
          <a:custGeom>
            <a:avLst/>
            <a:gdLst/>
            <a:ahLst/>
            <a:cxnLst/>
            <a:rect l="0" t="0" r="0" b="0"/>
            <a:pathLst>
              <a:path w="3593517" h="17996">
                <a:moveTo>
                  <a:pt x="0" y="0"/>
                </a:moveTo>
                <a:lnTo>
                  <a:pt x="3590266" y="0"/>
                </a:lnTo>
                <a:lnTo>
                  <a:pt x="3590647" y="8458"/>
                </a:lnTo>
                <a:lnTo>
                  <a:pt x="3593517" y="17996"/>
                </a:lnTo>
                <a:lnTo>
                  <a:pt x="0" y="179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ADEF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4" name="Shape 269385">
            <a:extLst>
              <a:ext uri="{FF2B5EF4-FFF2-40B4-BE49-F238E27FC236}">
                <a16:creationId xmlns:a16="http://schemas.microsoft.com/office/drawing/2014/main" id="{F1C34ED0-F291-9A1D-2F62-A789B70AB5F0}"/>
              </a:ext>
            </a:extLst>
          </xdr:cNvPr>
          <xdr:cNvSpPr/>
        </xdr:nvSpPr>
        <xdr:spPr>
          <a:xfrm>
            <a:off x="3982085" y="210401"/>
            <a:ext cx="3577920" cy="17996"/>
          </a:xfrm>
          <a:custGeom>
            <a:avLst/>
            <a:gdLst/>
            <a:ahLst/>
            <a:cxnLst/>
            <a:rect l="0" t="0" r="0" b="0"/>
            <a:pathLst>
              <a:path w="3577920" h="17996">
                <a:moveTo>
                  <a:pt x="0" y="0"/>
                </a:moveTo>
                <a:lnTo>
                  <a:pt x="3577920" y="0"/>
                </a:lnTo>
                <a:lnTo>
                  <a:pt x="3577920" y="17996"/>
                </a:lnTo>
                <a:lnTo>
                  <a:pt x="0" y="1799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5" name="Shape 22825">
            <a:extLst>
              <a:ext uri="{FF2B5EF4-FFF2-40B4-BE49-F238E27FC236}">
                <a16:creationId xmlns:a16="http://schemas.microsoft.com/office/drawing/2014/main" id="{43308309-06EC-0803-39D1-142803C84510}"/>
              </a:ext>
            </a:extLst>
          </xdr:cNvPr>
          <xdr:cNvSpPr/>
        </xdr:nvSpPr>
        <xdr:spPr>
          <a:xfrm>
            <a:off x="3929214" y="37929"/>
            <a:ext cx="58852" cy="48133"/>
          </a:xfrm>
          <a:custGeom>
            <a:avLst/>
            <a:gdLst/>
            <a:ahLst/>
            <a:cxnLst/>
            <a:rect l="0" t="0" r="0" b="0"/>
            <a:pathLst>
              <a:path w="58852" h="48133">
                <a:moveTo>
                  <a:pt x="43891" y="0"/>
                </a:moveTo>
                <a:cubicBezTo>
                  <a:pt x="49606" y="9347"/>
                  <a:pt x="54610" y="19190"/>
                  <a:pt x="58852" y="29401"/>
                </a:cubicBezTo>
                <a:lnTo>
                  <a:pt x="14313" y="48133"/>
                </a:lnTo>
                <a:cubicBezTo>
                  <a:pt x="11709" y="40945"/>
                  <a:pt x="8560" y="33845"/>
                  <a:pt x="4851" y="26898"/>
                </a:cubicBezTo>
                <a:cubicBezTo>
                  <a:pt x="3315" y="24016"/>
                  <a:pt x="1676" y="21196"/>
                  <a:pt x="0" y="18441"/>
                </a:cubicBezTo>
                <a:lnTo>
                  <a:pt x="438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6" name="Shape 22826">
            <a:extLst>
              <a:ext uri="{FF2B5EF4-FFF2-40B4-BE49-F238E27FC236}">
                <a16:creationId xmlns:a16="http://schemas.microsoft.com/office/drawing/2014/main" id="{654E1EA7-0606-1CF6-7527-77BBC83CE761}"/>
              </a:ext>
            </a:extLst>
          </xdr:cNvPr>
          <xdr:cNvSpPr/>
        </xdr:nvSpPr>
        <xdr:spPr>
          <a:xfrm>
            <a:off x="3915321" y="18300"/>
            <a:ext cx="51245" cy="28042"/>
          </a:xfrm>
          <a:custGeom>
            <a:avLst/>
            <a:gdLst/>
            <a:ahLst/>
            <a:cxnLst/>
            <a:rect l="0" t="0" r="0" b="0"/>
            <a:pathLst>
              <a:path w="51245" h="28042">
                <a:moveTo>
                  <a:pt x="44221" y="0"/>
                </a:moveTo>
                <a:cubicBezTo>
                  <a:pt x="46660" y="3125"/>
                  <a:pt x="48984" y="6312"/>
                  <a:pt x="51245" y="9563"/>
                </a:cubicBezTo>
                <a:lnTo>
                  <a:pt x="7264" y="28042"/>
                </a:lnTo>
                <a:cubicBezTo>
                  <a:pt x="4953" y="24791"/>
                  <a:pt x="2515" y="21641"/>
                  <a:pt x="0" y="18606"/>
                </a:cubicBezTo>
                <a:lnTo>
                  <a:pt x="442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7" name="Shape 22827">
            <a:extLst>
              <a:ext uri="{FF2B5EF4-FFF2-40B4-BE49-F238E27FC236}">
                <a16:creationId xmlns:a16="http://schemas.microsoft.com/office/drawing/2014/main" id="{D4807A45-B99D-CB71-980C-B8A2D23BB925}"/>
              </a:ext>
            </a:extLst>
          </xdr:cNvPr>
          <xdr:cNvSpPr/>
        </xdr:nvSpPr>
        <xdr:spPr>
          <a:xfrm>
            <a:off x="3579561" y="159195"/>
            <a:ext cx="46456" cy="30531"/>
          </a:xfrm>
          <a:custGeom>
            <a:avLst/>
            <a:gdLst/>
            <a:ahLst/>
            <a:cxnLst/>
            <a:rect l="0" t="0" r="0" b="0"/>
            <a:pathLst>
              <a:path w="46456" h="30531">
                <a:moveTo>
                  <a:pt x="44818" y="0"/>
                </a:moveTo>
                <a:cubicBezTo>
                  <a:pt x="45225" y="3949"/>
                  <a:pt x="45771" y="7886"/>
                  <a:pt x="46456" y="11824"/>
                </a:cubicBezTo>
                <a:lnTo>
                  <a:pt x="1918" y="30531"/>
                </a:lnTo>
                <a:cubicBezTo>
                  <a:pt x="1168" y="26670"/>
                  <a:pt x="533" y="22771"/>
                  <a:pt x="0" y="18834"/>
                </a:cubicBezTo>
                <a:lnTo>
                  <a:pt x="4481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8" name="Shape 22828">
            <a:extLst>
              <a:ext uri="{FF2B5EF4-FFF2-40B4-BE49-F238E27FC236}">
                <a16:creationId xmlns:a16="http://schemas.microsoft.com/office/drawing/2014/main" id="{F50691D1-7303-D477-178D-2314024580BE}"/>
              </a:ext>
            </a:extLst>
          </xdr:cNvPr>
          <xdr:cNvSpPr/>
        </xdr:nvSpPr>
        <xdr:spPr>
          <a:xfrm>
            <a:off x="3584123" y="182767"/>
            <a:ext cx="55639" cy="49936"/>
          </a:xfrm>
          <a:custGeom>
            <a:avLst/>
            <a:gdLst/>
            <a:ahLst/>
            <a:cxnLst/>
            <a:rect l="0" t="0" r="0" b="0"/>
            <a:pathLst>
              <a:path w="55639" h="49936">
                <a:moveTo>
                  <a:pt x="44412" y="0"/>
                </a:moveTo>
                <a:cubicBezTo>
                  <a:pt x="47054" y="10503"/>
                  <a:pt x="50788" y="20879"/>
                  <a:pt x="55639" y="30976"/>
                </a:cubicBezTo>
                <a:lnTo>
                  <a:pt x="10541" y="49936"/>
                </a:lnTo>
                <a:cubicBezTo>
                  <a:pt x="6248" y="39891"/>
                  <a:pt x="2705" y="29439"/>
                  <a:pt x="0" y="18669"/>
                </a:cubicBezTo>
                <a:lnTo>
                  <a:pt x="44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9" name="Shape 22829">
            <a:extLst>
              <a:ext uri="{FF2B5EF4-FFF2-40B4-BE49-F238E27FC236}">
                <a16:creationId xmlns:a16="http://schemas.microsoft.com/office/drawing/2014/main" id="{FE38FABE-CEB0-8250-5270-659E74BA7E6C}"/>
              </a:ext>
            </a:extLst>
          </xdr:cNvPr>
          <xdr:cNvSpPr/>
        </xdr:nvSpPr>
        <xdr:spPr>
          <a:xfrm>
            <a:off x="3577650" y="134100"/>
            <a:ext cx="46914" cy="31966"/>
          </a:xfrm>
          <a:custGeom>
            <a:avLst/>
            <a:gdLst/>
            <a:ahLst/>
            <a:cxnLst/>
            <a:rect l="0" t="0" r="0" b="0"/>
            <a:pathLst>
              <a:path w="46914" h="31966">
                <a:moveTo>
                  <a:pt x="46914" y="0"/>
                </a:moveTo>
                <a:cubicBezTo>
                  <a:pt x="46711" y="3315"/>
                  <a:pt x="45923" y="6439"/>
                  <a:pt x="45923" y="9804"/>
                </a:cubicBezTo>
                <a:cubicBezTo>
                  <a:pt x="45923" y="10833"/>
                  <a:pt x="46215" y="11773"/>
                  <a:pt x="46228" y="12802"/>
                </a:cubicBezTo>
                <a:lnTo>
                  <a:pt x="45949" y="12916"/>
                </a:lnTo>
                <a:lnTo>
                  <a:pt x="635" y="31966"/>
                </a:lnTo>
                <a:cubicBezTo>
                  <a:pt x="317" y="27915"/>
                  <a:pt x="89" y="23838"/>
                  <a:pt x="0" y="19723"/>
                </a:cubicBezTo>
                <a:lnTo>
                  <a:pt x="46088" y="343"/>
                </a:lnTo>
                <a:lnTo>
                  <a:pt x="469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0" name="Shape 22830">
            <a:extLst>
              <a:ext uri="{FF2B5EF4-FFF2-40B4-BE49-F238E27FC236}">
                <a16:creationId xmlns:a16="http://schemas.microsoft.com/office/drawing/2014/main" id="{D44E0C1D-93C9-AE60-098B-E1600979E42F}"/>
              </a:ext>
            </a:extLst>
          </xdr:cNvPr>
          <xdr:cNvSpPr/>
        </xdr:nvSpPr>
        <xdr:spPr>
          <a:xfrm>
            <a:off x="3894743" y="0"/>
            <a:ext cx="57188" cy="28931"/>
          </a:xfrm>
          <a:custGeom>
            <a:avLst/>
            <a:gdLst/>
            <a:ahLst/>
            <a:cxnLst/>
            <a:rect l="0" t="0" r="0" b="0"/>
            <a:pathLst>
              <a:path w="57188" h="28931">
                <a:moveTo>
                  <a:pt x="48857" y="0"/>
                </a:moveTo>
                <a:cubicBezTo>
                  <a:pt x="51715" y="2922"/>
                  <a:pt x="54509" y="5918"/>
                  <a:pt x="57188" y="9005"/>
                </a:cubicBezTo>
                <a:lnTo>
                  <a:pt x="12421" y="27813"/>
                </a:lnTo>
                <a:lnTo>
                  <a:pt x="9766" y="28931"/>
                </a:lnTo>
                <a:cubicBezTo>
                  <a:pt x="6757" y="25871"/>
                  <a:pt x="3251" y="23368"/>
                  <a:pt x="0" y="20536"/>
                </a:cubicBezTo>
                <a:lnTo>
                  <a:pt x="3366" y="19127"/>
                </a:lnTo>
                <a:lnTo>
                  <a:pt x="488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1" name="Shape 22831">
            <a:extLst>
              <a:ext uri="{FF2B5EF4-FFF2-40B4-BE49-F238E27FC236}">
                <a16:creationId xmlns:a16="http://schemas.microsoft.com/office/drawing/2014/main" id="{B34F4CD4-444E-C222-317C-08989A6C89C7}"/>
              </a:ext>
            </a:extLst>
          </xdr:cNvPr>
          <xdr:cNvSpPr/>
        </xdr:nvSpPr>
        <xdr:spPr>
          <a:xfrm>
            <a:off x="3600470" y="78697"/>
            <a:ext cx="402730" cy="282029"/>
          </a:xfrm>
          <a:custGeom>
            <a:avLst/>
            <a:gdLst/>
            <a:ahLst/>
            <a:cxnLst/>
            <a:rect l="0" t="0" r="0" b="0"/>
            <a:pathLst>
              <a:path w="402730" h="282029">
                <a:moveTo>
                  <a:pt x="391058" y="0"/>
                </a:moveTo>
                <a:cubicBezTo>
                  <a:pt x="398577" y="21781"/>
                  <a:pt x="402730" y="45136"/>
                  <a:pt x="402730" y="69482"/>
                </a:cubicBezTo>
                <a:cubicBezTo>
                  <a:pt x="402730" y="186868"/>
                  <a:pt x="307568" y="282029"/>
                  <a:pt x="190183" y="282029"/>
                </a:cubicBezTo>
                <a:cubicBezTo>
                  <a:pt x="106909" y="282029"/>
                  <a:pt x="34874" y="234112"/>
                  <a:pt x="0" y="164376"/>
                </a:cubicBezTo>
                <a:lnTo>
                  <a:pt x="44780" y="145555"/>
                </a:lnTo>
                <a:cubicBezTo>
                  <a:pt x="86080" y="217970"/>
                  <a:pt x="174599" y="247676"/>
                  <a:pt x="250584" y="216446"/>
                </a:cubicBezTo>
                <a:lnTo>
                  <a:pt x="257264" y="213093"/>
                </a:lnTo>
                <a:cubicBezTo>
                  <a:pt x="259232" y="212090"/>
                  <a:pt x="261176" y="211074"/>
                  <a:pt x="263068" y="210045"/>
                </a:cubicBezTo>
                <a:cubicBezTo>
                  <a:pt x="268148" y="207328"/>
                  <a:pt x="272974" y="204533"/>
                  <a:pt x="277546" y="201676"/>
                </a:cubicBezTo>
                <a:cubicBezTo>
                  <a:pt x="361277" y="149517"/>
                  <a:pt x="363461" y="77280"/>
                  <a:pt x="346710" y="18631"/>
                </a:cubicBezTo>
                <a:lnTo>
                  <a:pt x="3910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2" name="Shape 22832">
            <a:extLst>
              <a:ext uri="{FF2B5EF4-FFF2-40B4-BE49-F238E27FC236}">
                <a16:creationId xmlns:a16="http://schemas.microsoft.com/office/drawing/2014/main" id="{4E529BE4-B74E-426F-935A-965204835AC2}"/>
              </a:ext>
            </a:extLst>
          </xdr:cNvPr>
          <xdr:cNvSpPr/>
        </xdr:nvSpPr>
        <xdr:spPr>
          <a:xfrm>
            <a:off x="3664425" y="16256"/>
            <a:ext cx="251993" cy="252006"/>
          </a:xfrm>
          <a:custGeom>
            <a:avLst/>
            <a:gdLst/>
            <a:ahLst/>
            <a:cxnLst/>
            <a:rect l="0" t="0" r="0" b="0"/>
            <a:pathLst>
              <a:path w="251993" h="252006">
                <a:moveTo>
                  <a:pt x="125997" y="0"/>
                </a:moveTo>
                <a:cubicBezTo>
                  <a:pt x="195580" y="0"/>
                  <a:pt x="251993" y="56414"/>
                  <a:pt x="251993" y="126009"/>
                </a:cubicBezTo>
                <a:cubicBezTo>
                  <a:pt x="251993" y="195593"/>
                  <a:pt x="195580" y="252006"/>
                  <a:pt x="125997" y="252006"/>
                </a:cubicBezTo>
                <a:cubicBezTo>
                  <a:pt x="56413" y="252006"/>
                  <a:pt x="0" y="195593"/>
                  <a:pt x="0" y="126009"/>
                </a:cubicBezTo>
                <a:cubicBezTo>
                  <a:pt x="0" y="56414"/>
                  <a:pt x="56413" y="0"/>
                  <a:pt x="1259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ADEF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2EBE9A1-4DE2-C9C5-B28B-EA771E669C7F}"/>
              </a:ext>
            </a:extLst>
          </xdr:cNvPr>
          <xdr:cNvSpPr/>
        </xdr:nvSpPr>
        <xdr:spPr>
          <a:xfrm>
            <a:off x="3726054" y="94638"/>
            <a:ext cx="171275" cy="172044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marL="6350" indent="-6350" algn="l">
              <a:lnSpc>
                <a:spcPct val="107000"/>
              </a:lnSpc>
              <a:spcAft>
                <a:spcPts val="800"/>
              </a:spcAft>
            </a:pPr>
            <a:r>
              <a:rPr lang="en-US" sz="1000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62</a:t>
            </a:r>
            <a:endParaRPr lang="en-RW" sz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5789C4A-6903-940E-AE38-9D363D55F7CD}"/>
              </a:ext>
            </a:extLst>
          </xdr:cNvPr>
          <xdr:cNvSpPr/>
        </xdr:nvSpPr>
        <xdr:spPr>
          <a:xfrm>
            <a:off x="6544924" y="256019"/>
            <a:ext cx="398898" cy="137635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marL="6350" indent="-6350" algn="l">
              <a:lnSpc>
                <a:spcPct val="107000"/>
              </a:lnSpc>
              <a:spcAft>
                <a:spcPts val="800"/>
              </a:spcAft>
            </a:pPr>
            <a:r>
              <a:rPr lang="en-US" sz="800" i="1">
                <a:solidFill>
                  <a:srgbClr val="005CAB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© NISR</a:t>
            </a:r>
            <a:endParaRPr lang="en-RW" sz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F219-6CAF-497C-AC04-599C145A9036}">
  <dimension ref="B3:E23"/>
  <sheetViews>
    <sheetView workbookViewId="0">
      <selection activeCell="I10" sqref="I10"/>
    </sheetView>
  </sheetViews>
  <sheetFormatPr defaultRowHeight="14.75" x14ac:dyDescent="0.75"/>
  <cols>
    <col min="2" max="2" width="17.26953125" customWidth="1"/>
    <col min="3" max="3" width="17.1328125" customWidth="1"/>
    <col min="4" max="4" width="17.26953125" customWidth="1"/>
    <col min="5" max="5" width="13.953125" customWidth="1"/>
  </cols>
  <sheetData>
    <row r="3" spans="2:5" ht="15.5" x14ac:dyDescent="0.75">
      <c r="B3" s="13" t="s">
        <v>218</v>
      </c>
      <c r="C3" s="4"/>
    </row>
    <row r="4" spans="2:5" s="2" customFormat="1" x14ac:dyDescent="0.75">
      <c r="B4" s="5"/>
      <c r="C4" s="5" t="s">
        <v>215</v>
      </c>
      <c r="D4" s="5" t="s">
        <v>238</v>
      </c>
      <c r="E4" s="5" t="s">
        <v>240</v>
      </c>
    </row>
    <row r="5" spans="2:5" x14ac:dyDescent="0.75">
      <c r="B5" s="8" t="s">
        <v>2</v>
      </c>
      <c r="C5" s="8">
        <v>1746845</v>
      </c>
      <c r="D5" s="8">
        <v>879810</v>
      </c>
      <c r="E5" s="8">
        <v>867035</v>
      </c>
    </row>
    <row r="6" spans="2:5" x14ac:dyDescent="0.75">
      <c r="B6" s="8" t="s">
        <v>3</v>
      </c>
      <c r="C6" s="8">
        <v>1703720</v>
      </c>
      <c r="D6" s="8">
        <v>852921</v>
      </c>
      <c r="E6" s="8">
        <v>850799</v>
      </c>
    </row>
    <row r="7" spans="2:5" x14ac:dyDescent="0.75">
      <c r="B7" s="8" t="s">
        <v>4</v>
      </c>
      <c r="C7" s="8">
        <v>1598394</v>
      </c>
      <c r="D7" s="8">
        <v>799682</v>
      </c>
      <c r="E7" s="8">
        <v>798712</v>
      </c>
    </row>
    <row r="8" spans="2:5" x14ac:dyDescent="0.75">
      <c r="B8" s="8" t="s">
        <v>5</v>
      </c>
      <c r="C8" s="8">
        <v>1538184</v>
      </c>
      <c r="D8" s="8">
        <v>767086</v>
      </c>
      <c r="E8" s="8">
        <v>771098</v>
      </c>
    </row>
    <row r="9" spans="2:5" x14ac:dyDescent="0.75">
      <c r="B9" s="8" t="s">
        <v>6</v>
      </c>
      <c r="C9" s="8">
        <v>1307453</v>
      </c>
      <c r="D9" s="8">
        <v>641720</v>
      </c>
      <c r="E9" s="8">
        <v>665733</v>
      </c>
    </row>
    <row r="10" spans="2:5" x14ac:dyDescent="0.75">
      <c r="B10" s="8" t="s">
        <v>7</v>
      </c>
      <c r="C10" s="8">
        <v>1046072</v>
      </c>
      <c r="D10" s="8">
        <v>511082</v>
      </c>
      <c r="E10" s="8">
        <v>534990</v>
      </c>
    </row>
    <row r="11" spans="2:5" x14ac:dyDescent="0.75">
      <c r="B11" s="8" t="s">
        <v>8</v>
      </c>
      <c r="C11" s="8">
        <v>963347</v>
      </c>
      <c r="D11" s="8">
        <v>472573</v>
      </c>
      <c r="E11" s="8">
        <v>490774</v>
      </c>
    </row>
    <row r="12" spans="2:5" x14ac:dyDescent="0.75">
      <c r="B12" s="8" t="s">
        <v>9</v>
      </c>
      <c r="C12" s="8">
        <v>902239</v>
      </c>
      <c r="D12" s="8">
        <v>441743</v>
      </c>
      <c r="E12" s="8">
        <v>460496</v>
      </c>
    </row>
    <row r="13" spans="2:5" x14ac:dyDescent="0.75">
      <c r="B13" s="8" t="s">
        <v>10</v>
      </c>
      <c r="C13" s="8">
        <v>790219</v>
      </c>
      <c r="D13" s="8">
        <v>382492</v>
      </c>
      <c r="E13" s="8">
        <v>407727</v>
      </c>
    </row>
    <row r="14" spans="2:5" x14ac:dyDescent="0.75">
      <c r="B14" s="8" t="s">
        <v>11</v>
      </c>
      <c r="C14" s="8">
        <v>563339</v>
      </c>
      <c r="D14" s="8">
        <v>259592</v>
      </c>
      <c r="E14" s="8">
        <v>303747</v>
      </c>
    </row>
    <row r="15" spans="2:5" x14ac:dyDescent="0.75">
      <c r="B15" s="8" t="s">
        <v>12</v>
      </c>
      <c r="C15" s="8">
        <v>411043</v>
      </c>
      <c r="D15" s="8">
        <v>184115</v>
      </c>
      <c r="E15" s="8">
        <v>226928</v>
      </c>
    </row>
    <row r="16" spans="2:5" x14ac:dyDescent="0.75">
      <c r="B16" s="8" t="s">
        <v>13</v>
      </c>
      <c r="C16" s="8">
        <v>333278</v>
      </c>
      <c r="D16" s="8">
        <v>150309</v>
      </c>
      <c r="E16" s="8">
        <v>182969</v>
      </c>
    </row>
    <row r="17" spans="2:5" x14ac:dyDescent="0.75">
      <c r="B17" s="8" t="s">
        <v>14</v>
      </c>
      <c r="C17" s="8">
        <v>305788</v>
      </c>
      <c r="D17" s="8">
        <v>134632</v>
      </c>
      <c r="E17" s="8">
        <v>171156</v>
      </c>
    </row>
    <row r="18" spans="2:5" x14ac:dyDescent="0.75">
      <c r="B18" s="8" t="s">
        <v>15</v>
      </c>
      <c r="C18" s="8">
        <v>242533</v>
      </c>
      <c r="D18" s="8">
        <v>104483</v>
      </c>
      <c r="E18" s="8">
        <v>138050</v>
      </c>
    </row>
    <row r="19" spans="2:5" x14ac:dyDescent="0.75">
      <c r="B19" s="8" t="s">
        <v>16</v>
      </c>
      <c r="C19" s="8">
        <v>158057</v>
      </c>
      <c r="D19" s="8">
        <v>65396</v>
      </c>
      <c r="E19" s="8">
        <v>92661</v>
      </c>
    </row>
    <row r="20" spans="2:5" x14ac:dyDescent="0.75">
      <c r="B20" s="8" t="s">
        <v>17</v>
      </c>
      <c r="C20" s="8">
        <v>87318</v>
      </c>
      <c r="D20" s="8">
        <v>33286</v>
      </c>
      <c r="E20" s="8">
        <v>54032</v>
      </c>
    </row>
    <row r="21" spans="2:5" x14ac:dyDescent="0.75">
      <c r="B21" s="8" t="s">
        <v>100</v>
      </c>
      <c r="C21" s="8">
        <v>100732</v>
      </c>
      <c r="D21" s="8">
        <v>33794</v>
      </c>
      <c r="E21" s="8">
        <v>66938</v>
      </c>
    </row>
    <row r="22" spans="2:5" s="2" customFormat="1" x14ac:dyDescent="0.75">
      <c r="B22" s="5" t="s">
        <v>77</v>
      </c>
      <c r="C22" s="5">
        <f>SUM(C5:C21)</f>
        <v>13798561</v>
      </c>
      <c r="D22" s="5">
        <f>SUM(D5:D21)</f>
        <v>6714716</v>
      </c>
      <c r="E22" s="5">
        <f>SUM(E5:E21)</f>
        <v>7083845</v>
      </c>
    </row>
    <row r="23" spans="2:5" ht="15" x14ac:dyDescent="0.75">
      <c r="B23" s="3" t="s">
        <v>230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71F7-952A-4B53-A8D8-C9E292C9BAE3}">
  <dimension ref="B2:H6"/>
  <sheetViews>
    <sheetView workbookViewId="0">
      <selection sqref="A1:XFD1"/>
    </sheetView>
  </sheetViews>
  <sheetFormatPr defaultRowHeight="14.75" x14ac:dyDescent="0.75"/>
  <cols>
    <col min="1" max="1" width="8.7265625" style="23"/>
    <col min="2" max="2" width="46.54296875" style="23" customWidth="1"/>
    <col min="3" max="16384" width="8.7265625" style="23"/>
  </cols>
  <sheetData>
    <row r="2" spans="2:8" x14ac:dyDescent="0.75">
      <c r="B2" s="40" t="s">
        <v>263</v>
      </c>
    </row>
    <row r="3" spans="2:8" ht="15.5" x14ac:dyDescent="0.75">
      <c r="B3" s="41"/>
      <c r="C3" s="42">
        <v>2019</v>
      </c>
      <c r="D3" s="42">
        <v>2020</v>
      </c>
      <c r="E3" s="42">
        <v>2021</v>
      </c>
      <c r="F3" s="21">
        <v>2022</v>
      </c>
      <c r="G3" s="42">
        <v>2023</v>
      </c>
      <c r="H3" s="42">
        <v>2024</v>
      </c>
    </row>
    <row r="4" spans="2:8" x14ac:dyDescent="0.75">
      <c r="B4" s="8" t="s">
        <v>264</v>
      </c>
      <c r="C4" s="8">
        <v>78</v>
      </c>
      <c r="D4" s="8">
        <v>72.3</v>
      </c>
      <c r="E4" s="8">
        <v>93.7</v>
      </c>
      <c r="F4" s="8">
        <v>95.9</v>
      </c>
      <c r="G4" s="8">
        <v>98.5</v>
      </c>
      <c r="H4" s="73">
        <v>99.1</v>
      </c>
    </row>
    <row r="5" spans="2:8" x14ac:dyDescent="0.75">
      <c r="B5" s="8" t="s">
        <v>265</v>
      </c>
      <c r="C5" s="8">
        <v>22</v>
      </c>
      <c r="D5" s="8">
        <v>27.7</v>
      </c>
      <c r="E5" s="8">
        <v>6.3</v>
      </c>
      <c r="F5" s="8">
        <v>4.0999999999999996</v>
      </c>
      <c r="G5" s="8">
        <v>1.5</v>
      </c>
      <c r="H5" s="73">
        <v>0.9</v>
      </c>
    </row>
    <row r="6" spans="2:8" ht="16" x14ac:dyDescent="0.75">
      <c r="B6" s="67" t="s">
        <v>223</v>
      </c>
    </row>
  </sheetData>
  <hyperlinks>
    <hyperlink ref="F3" location="_ftn1" display="_ftn1" xr:uid="{173713E5-DEBE-4FAF-9F0E-FE729E5F665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7EB9-771F-4314-BC3F-F277AF80D05B}">
  <dimension ref="B2:F37"/>
  <sheetViews>
    <sheetView workbookViewId="0">
      <selection activeCell="B2" sqref="B2"/>
    </sheetView>
  </sheetViews>
  <sheetFormatPr defaultRowHeight="14.5" x14ac:dyDescent="0.7"/>
  <cols>
    <col min="1" max="1" width="8.7265625" style="24"/>
    <col min="2" max="2" width="41" style="24" customWidth="1"/>
    <col min="3" max="3" width="12.86328125" style="24" customWidth="1"/>
    <col min="4" max="4" width="11.31640625" style="24" customWidth="1"/>
    <col min="5" max="10" width="8.76953125" style="24" bestFit="1" customWidth="1"/>
    <col min="11" max="11" width="8.7265625" style="24"/>
    <col min="12" max="12" width="8.76953125" style="24" bestFit="1" customWidth="1"/>
    <col min="13" max="16384" width="8.7265625" style="24"/>
  </cols>
  <sheetData>
    <row r="2" spans="2:6" ht="14.75" x14ac:dyDescent="0.75">
      <c r="B2" s="13" t="s">
        <v>273</v>
      </c>
      <c r="C2"/>
      <c r="D2"/>
    </row>
    <row r="3" spans="2:6" ht="16.75" customHeight="1" x14ac:dyDescent="0.7">
      <c r="B3" s="186" t="s">
        <v>266</v>
      </c>
      <c r="C3" s="188" t="s">
        <v>267</v>
      </c>
      <c r="D3" s="191"/>
      <c r="E3" s="191"/>
      <c r="F3" s="189"/>
    </row>
    <row r="4" spans="2:6" ht="28.5" x14ac:dyDescent="0.7">
      <c r="B4" s="187"/>
      <c r="C4" s="5" t="s">
        <v>0</v>
      </c>
      <c r="D4" s="5" t="s">
        <v>1</v>
      </c>
      <c r="E4" s="5" t="s">
        <v>46</v>
      </c>
      <c r="F4" s="5" t="s">
        <v>268</v>
      </c>
    </row>
    <row r="5" spans="2:6" x14ac:dyDescent="0.7">
      <c r="B5" s="8" t="s">
        <v>47</v>
      </c>
      <c r="C5" s="64">
        <v>7774</v>
      </c>
      <c r="D5" s="64">
        <v>8025</v>
      </c>
      <c r="E5" s="8">
        <v>15799</v>
      </c>
      <c r="F5" s="64">
        <v>103.2</v>
      </c>
    </row>
    <row r="6" spans="2:6" x14ac:dyDescent="0.7">
      <c r="B6" s="8" t="s">
        <v>48</v>
      </c>
      <c r="C6" s="64">
        <v>4779</v>
      </c>
      <c r="D6" s="64">
        <v>4768</v>
      </c>
      <c r="E6" s="8">
        <v>9547</v>
      </c>
      <c r="F6" s="64">
        <v>99.8</v>
      </c>
    </row>
    <row r="7" spans="2:6" x14ac:dyDescent="0.7">
      <c r="B7" s="8" t="s">
        <v>49</v>
      </c>
      <c r="C7" s="64">
        <v>4073</v>
      </c>
      <c r="D7" s="64">
        <v>4146</v>
      </c>
      <c r="E7" s="8">
        <v>8219</v>
      </c>
      <c r="F7" s="64">
        <v>101.8</v>
      </c>
    </row>
    <row r="8" spans="2:6" x14ac:dyDescent="0.7">
      <c r="B8" s="8" t="s">
        <v>50</v>
      </c>
      <c r="C8" s="64">
        <v>12153</v>
      </c>
      <c r="D8" s="64">
        <v>12488</v>
      </c>
      <c r="E8" s="8">
        <v>24641</v>
      </c>
      <c r="F8" s="64">
        <v>102.8</v>
      </c>
    </row>
    <row r="9" spans="2:6" x14ac:dyDescent="0.7">
      <c r="B9" s="8" t="s">
        <v>51</v>
      </c>
      <c r="C9" s="64">
        <v>6868</v>
      </c>
      <c r="D9" s="64">
        <v>7121</v>
      </c>
      <c r="E9" s="8">
        <v>13989</v>
      </c>
      <c r="F9" s="64">
        <v>103.7</v>
      </c>
    </row>
    <row r="10" spans="2:6" x14ac:dyDescent="0.7">
      <c r="B10" s="8" t="s">
        <v>52</v>
      </c>
      <c r="C10" s="64">
        <v>5318</v>
      </c>
      <c r="D10" s="64">
        <v>5550</v>
      </c>
      <c r="E10" s="8">
        <v>10868</v>
      </c>
      <c r="F10" s="64">
        <v>104.4</v>
      </c>
    </row>
    <row r="11" spans="2:6" x14ac:dyDescent="0.7">
      <c r="B11" s="8" t="s">
        <v>53</v>
      </c>
      <c r="C11" s="64">
        <v>5099</v>
      </c>
      <c r="D11" s="64">
        <v>5259</v>
      </c>
      <c r="E11" s="8">
        <v>10358</v>
      </c>
      <c r="F11" s="64">
        <v>103.1</v>
      </c>
    </row>
    <row r="12" spans="2:6" x14ac:dyDescent="0.7">
      <c r="B12" s="8" t="s">
        <v>54</v>
      </c>
      <c r="C12" s="64">
        <v>4632</v>
      </c>
      <c r="D12" s="64">
        <v>4751</v>
      </c>
      <c r="E12" s="8">
        <v>9383</v>
      </c>
      <c r="F12" s="64">
        <v>102.6</v>
      </c>
    </row>
    <row r="13" spans="2:6" x14ac:dyDescent="0.7">
      <c r="B13" s="8" t="s">
        <v>55</v>
      </c>
      <c r="C13" s="64">
        <v>5908</v>
      </c>
      <c r="D13" s="64">
        <v>5844</v>
      </c>
      <c r="E13" s="8">
        <v>11752</v>
      </c>
      <c r="F13" s="64">
        <v>98.9</v>
      </c>
    </row>
    <row r="14" spans="2:6" x14ac:dyDescent="0.7">
      <c r="B14" s="8" t="s">
        <v>56</v>
      </c>
      <c r="C14" s="64">
        <v>4002</v>
      </c>
      <c r="D14" s="64">
        <v>3989</v>
      </c>
      <c r="E14" s="8">
        <v>7991</v>
      </c>
      <c r="F14" s="64">
        <v>99.7</v>
      </c>
    </row>
    <row r="15" spans="2:6" x14ac:dyDescent="0.7">
      <c r="B15" s="8" t="s">
        <v>57</v>
      </c>
      <c r="C15" s="64">
        <v>6558</v>
      </c>
      <c r="D15" s="64">
        <v>6721</v>
      </c>
      <c r="E15" s="8">
        <v>13279</v>
      </c>
      <c r="F15" s="64">
        <v>102.5</v>
      </c>
    </row>
    <row r="16" spans="2:6" x14ac:dyDescent="0.7">
      <c r="B16" s="8" t="s">
        <v>58</v>
      </c>
      <c r="C16" s="64">
        <v>6729</v>
      </c>
      <c r="D16" s="64">
        <v>7053</v>
      </c>
      <c r="E16" s="8">
        <v>13782</v>
      </c>
      <c r="F16" s="64">
        <v>104.8</v>
      </c>
    </row>
    <row r="17" spans="2:6" x14ac:dyDescent="0.7">
      <c r="B17" s="8" t="s">
        <v>59</v>
      </c>
      <c r="C17" s="64">
        <v>6597</v>
      </c>
      <c r="D17" s="64">
        <v>6564</v>
      </c>
      <c r="E17" s="8">
        <v>13161</v>
      </c>
      <c r="F17" s="64">
        <v>99.5</v>
      </c>
    </row>
    <row r="18" spans="2:6" x14ac:dyDescent="0.7">
      <c r="B18" s="8" t="s">
        <v>60</v>
      </c>
      <c r="C18" s="64">
        <v>4082</v>
      </c>
      <c r="D18" s="64">
        <v>4115</v>
      </c>
      <c r="E18" s="8">
        <v>8197</v>
      </c>
      <c r="F18" s="64">
        <v>100.8</v>
      </c>
    </row>
    <row r="19" spans="2:6" x14ac:dyDescent="0.7">
      <c r="B19" s="8" t="s">
        <v>61</v>
      </c>
      <c r="C19" s="64">
        <v>6292</v>
      </c>
      <c r="D19" s="64">
        <v>6359</v>
      </c>
      <c r="E19" s="8">
        <v>12651</v>
      </c>
      <c r="F19" s="64">
        <v>101.1</v>
      </c>
    </row>
    <row r="20" spans="2:6" x14ac:dyDescent="0.7">
      <c r="B20" s="8" t="s">
        <v>62</v>
      </c>
      <c r="C20" s="64">
        <v>5255</v>
      </c>
      <c r="D20" s="64">
        <v>5497</v>
      </c>
      <c r="E20" s="8">
        <v>10752</v>
      </c>
      <c r="F20" s="64">
        <v>104.6</v>
      </c>
    </row>
    <row r="21" spans="2:6" x14ac:dyDescent="0.7">
      <c r="B21" s="8" t="s">
        <v>63</v>
      </c>
      <c r="C21" s="64">
        <v>3955</v>
      </c>
      <c r="D21" s="64">
        <v>4021</v>
      </c>
      <c r="E21" s="8">
        <v>7976</v>
      </c>
      <c r="F21" s="64">
        <v>101.7</v>
      </c>
    </row>
    <row r="22" spans="2:6" x14ac:dyDescent="0.7">
      <c r="B22" s="8" t="s">
        <v>64</v>
      </c>
      <c r="C22" s="64">
        <v>3995</v>
      </c>
      <c r="D22" s="64">
        <v>3985</v>
      </c>
      <c r="E22" s="8">
        <v>7980</v>
      </c>
      <c r="F22" s="64">
        <v>99.7</v>
      </c>
    </row>
    <row r="23" spans="2:6" x14ac:dyDescent="0.7">
      <c r="B23" s="8" t="s">
        <v>65</v>
      </c>
      <c r="C23" s="64">
        <v>9049</v>
      </c>
      <c r="D23" s="64">
        <v>9472</v>
      </c>
      <c r="E23" s="8">
        <v>18521</v>
      </c>
      <c r="F23" s="64">
        <v>104.7</v>
      </c>
    </row>
    <row r="24" spans="2:6" x14ac:dyDescent="0.7">
      <c r="B24" s="8" t="s">
        <v>66</v>
      </c>
      <c r="C24" s="64">
        <v>3923</v>
      </c>
      <c r="D24" s="64">
        <v>3983</v>
      </c>
      <c r="E24" s="8">
        <v>7906</v>
      </c>
      <c r="F24" s="64">
        <v>101.5</v>
      </c>
    </row>
    <row r="25" spans="2:6" x14ac:dyDescent="0.7">
      <c r="B25" s="8" t="s">
        <v>67</v>
      </c>
      <c r="C25" s="64">
        <v>5064</v>
      </c>
      <c r="D25" s="64">
        <v>5081</v>
      </c>
      <c r="E25" s="8">
        <v>10145</v>
      </c>
      <c r="F25" s="64">
        <v>100.3</v>
      </c>
    </row>
    <row r="26" spans="2:6" x14ac:dyDescent="0.7">
      <c r="B26" s="8" t="s">
        <v>68</v>
      </c>
      <c r="C26" s="64">
        <v>4372</v>
      </c>
      <c r="D26" s="64">
        <v>4433</v>
      </c>
      <c r="E26" s="8">
        <v>8805</v>
      </c>
      <c r="F26" s="64">
        <v>101.4</v>
      </c>
    </row>
    <row r="27" spans="2:6" x14ac:dyDescent="0.7">
      <c r="B27" s="8" t="s">
        <v>69</v>
      </c>
      <c r="C27" s="64">
        <v>4872</v>
      </c>
      <c r="D27" s="64">
        <v>4988</v>
      </c>
      <c r="E27" s="8">
        <v>9860</v>
      </c>
      <c r="F27" s="64">
        <v>102.4</v>
      </c>
    </row>
    <row r="28" spans="2:6" x14ac:dyDescent="0.7">
      <c r="B28" s="8" t="s">
        <v>70</v>
      </c>
      <c r="C28" s="64">
        <v>4039</v>
      </c>
      <c r="D28" s="64">
        <v>4016</v>
      </c>
      <c r="E28" s="8">
        <v>8055</v>
      </c>
      <c r="F28" s="64">
        <v>99.4</v>
      </c>
    </row>
    <row r="29" spans="2:6" x14ac:dyDescent="0.7">
      <c r="B29" s="8" t="s">
        <v>71</v>
      </c>
      <c r="C29" s="64">
        <v>7889</v>
      </c>
      <c r="D29" s="64">
        <v>8087</v>
      </c>
      <c r="E29" s="8">
        <v>15976</v>
      </c>
      <c r="F29" s="64">
        <v>102.5</v>
      </c>
    </row>
    <row r="30" spans="2:6" x14ac:dyDescent="0.7">
      <c r="B30" s="8" t="s">
        <v>72</v>
      </c>
      <c r="C30" s="64">
        <v>3919</v>
      </c>
      <c r="D30" s="64">
        <v>4128</v>
      </c>
      <c r="E30" s="8">
        <v>8047</v>
      </c>
      <c r="F30" s="64">
        <v>105.3</v>
      </c>
    </row>
    <row r="31" spans="2:6" x14ac:dyDescent="0.7">
      <c r="B31" s="8" t="s">
        <v>73</v>
      </c>
      <c r="C31" s="64">
        <v>4156</v>
      </c>
      <c r="D31" s="64">
        <v>4233</v>
      </c>
      <c r="E31" s="8">
        <v>8389</v>
      </c>
      <c r="F31" s="64">
        <v>101.9</v>
      </c>
    </row>
    <row r="32" spans="2:6" x14ac:dyDescent="0.7">
      <c r="B32" s="8" t="s">
        <v>74</v>
      </c>
      <c r="C32" s="64">
        <v>6332</v>
      </c>
      <c r="D32" s="64">
        <v>6622</v>
      </c>
      <c r="E32" s="8">
        <v>12954</v>
      </c>
      <c r="F32" s="64">
        <v>104.6</v>
      </c>
    </row>
    <row r="33" spans="2:6" x14ac:dyDescent="0.7">
      <c r="B33" s="8" t="s">
        <v>75</v>
      </c>
      <c r="C33" s="64">
        <v>4185</v>
      </c>
      <c r="D33" s="64">
        <v>4456</v>
      </c>
      <c r="E33" s="8">
        <v>8641</v>
      </c>
      <c r="F33" s="64">
        <v>106.5</v>
      </c>
    </row>
    <row r="34" spans="2:6" x14ac:dyDescent="0.7">
      <c r="B34" s="8" t="s">
        <v>76</v>
      </c>
      <c r="C34" s="64">
        <v>6608</v>
      </c>
      <c r="D34" s="64">
        <v>6625</v>
      </c>
      <c r="E34" s="8">
        <v>13233</v>
      </c>
      <c r="F34" s="64">
        <v>100.3</v>
      </c>
    </row>
    <row r="35" spans="2:6" x14ac:dyDescent="0.7">
      <c r="B35" s="8" t="s">
        <v>269</v>
      </c>
      <c r="C35" s="64">
        <v>92</v>
      </c>
      <c r="D35" s="64">
        <v>80</v>
      </c>
      <c r="E35" s="8">
        <v>172</v>
      </c>
      <c r="F35" s="64">
        <v>87</v>
      </c>
    </row>
    <row r="36" spans="2:6" x14ac:dyDescent="0.7">
      <c r="B36" s="5" t="s">
        <v>77</v>
      </c>
      <c r="C36" s="68">
        <v>168569</v>
      </c>
      <c r="D36" s="68">
        <v>172460</v>
      </c>
      <c r="E36" s="5">
        <v>341029</v>
      </c>
      <c r="F36" s="68">
        <v>102.3</v>
      </c>
    </row>
    <row r="37" spans="2:6" x14ac:dyDescent="0.7">
      <c r="B37" s="28" t="s">
        <v>223</v>
      </c>
    </row>
  </sheetData>
  <mergeCells count="2">
    <mergeCell ref="B3:B4"/>
    <mergeCell ref="C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267C-8692-497E-8C05-980924DFC369}">
  <dimension ref="B2:H37"/>
  <sheetViews>
    <sheetView workbookViewId="0">
      <selection activeCell="D10" sqref="D10"/>
    </sheetView>
  </sheetViews>
  <sheetFormatPr defaultRowHeight="14.5" x14ac:dyDescent="0.7"/>
  <cols>
    <col min="1" max="1" width="8.7265625" style="24"/>
    <col min="2" max="2" width="41" style="24" customWidth="1"/>
    <col min="3" max="3" width="12.86328125" style="24" customWidth="1"/>
    <col min="4" max="4" width="11.31640625" style="24" customWidth="1"/>
    <col min="5" max="10" width="8.76953125" style="24" bestFit="1" customWidth="1"/>
    <col min="11" max="11" width="8.7265625" style="24"/>
    <col min="12" max="12" width="8.76953125" style="24" bestFit="1" customWidth="1"/>
    <col min="13" max="16384" width="8.7265625" style="24"/>
  </cols>
  <sheetData>
    <row r="2" spans="2:8" ht="14.75" x14ac:dyDescent="0.75">
      <c r="B2" s="13" t="s">
        <v>274</v>
      </c>
      <c r="C2"/>
      <c r="D2"/>
    </row>
    <row r="3" spans="2:8" ht="16.75" customHeight="1" x14ac:dyDescent="0.7">
      <c r="B3" s="195" t="s">
        <v>272</v>
      </c>
      <c r="C3" s="194" t="s">
        <v>80</v>
      </c>
      <c r="D3" s="191"/>
      <c r="E3" s="189"/>
      <c r="F3" s="188" t="s">
        <v>81</v>
      </c>
      <c r="G3" s="191"/>
      <c r="H3" s="189"/>
    </row>
    <row r="4" spans="2:8" ht="28.5" customHeight="1" x14ac:dyDescent="0.7">
      <c r="B4" s="196"/>
      <c r="C4" s="5" t="s">
        <v>270</v>
      </c>
      <c r="D4" s="5" t="s">
        <v>271</v>
      </c>
      <c r="E4" s="5" t="s">
        <v>77</v>
      </c>
      <c r="F4" s="5" t="s">
        <v>270</v>
      </c>
      <c r="G4" s="5" t="s">
        <v>271</v>
      </c>
      <c r="H4" s="5" t="s">
        <v>77</v>
      </c>
    </row>
    <row r="5" spans="2:8" x14ac:dyDescent="0.7">
      <c r="B5" s="8" t="s">
        <v>82</v>
      </c>
      <c r="C5" s="64">
        <v>287759</v>
      </c>
      <c r="D5" s="64">
        <v>53270</v>
      </c>
      <c r="E5" s="8">
        <v>341029</v>
      </c>
      <c r="F5" s="64">
        <v>84.4</v>
      </c>
      <c r="G5" s="8">
        <v>15.6</v>
      </c>
      <c r="H5" s="64">
        <v>100</v>
      </c>
    </row>
    <row r="6" spans="2:8" x14ac:dyDescent="0.7">
      <c r="B6" s="8" t="s">
        <v>47</v>
      </c>
      <c r="C6" s="64">
        <v>14568</v>
      </c>
      <c r="D6" s="64">
        <v>1231</v>
      </c>
      <c r="E6" s="8">
        <v>15799</v>
      </c>
      <c r="F6" s="64">
        <v>92.2</v>
      </c>
      <c r="G6" s="8">
        <v>7.8</v>
      </c>
      <c r="H6" s="64">
        <v>100</v>
      </c>
    </row>
    <row r="7" spans="2:8" x14ac:dyDescent="0.7">
      <c r="B7" s="8" t="s">
        <v>48</v>
      </c>
      <c r="C7" s="64">
        <v>7404</v>
      </c>
      <c r="D7" s="64">
        <v>2143</v>
      </c>
      <c r="E7" s="8">
        <v>9547</v>
      </c>
      <c r="F7" s="64">
        <v>77.599999999999994</v>
      </c>
      <c r="G7" s="8">
        <v>22.4</v>
      </c>
      <c r="H7" s="64">
        <v>100</v>
      </c>
    </row>
    <row r="8" spans="2:8" x14ac:dyDescent="0.7">
      <c r="B8" s="8" t="s">
        <v>49</v>
      </c>
      <c r="C8" s="64">
        <v>7467</v>
      </c>
      <c r="D8" s="64">
        <v>752</v>
      </c>
      <c r="E8" s="8">
        <v>8219</v>
      </c>
      <c r="F8" s="64">
        <v>90.9</v>
      </c>
      <c r="G8" s="8">
        <v>9.1</v>
      </c>
      <c r="H8" s="64">
        <v>100</v>
      </c>
    </row>
    <row r="9" spans="2:8" x14ac:dyDescent="0.7">
      <c r="B9" s="8" t="s">
        <v>50</v>
      </c>
      <c r="C9" s="64">
        <v>16130</v>
      </c>
      <c r="D9" s="64">
        <v>8511</v>
      </c>
      <c r="E9" s="8">
        <v>24641</v>
      </c>
      <c r="F9" s="64">
        <v>65.5</v>
      </c>
      <c r="G9" s="8">
        <v>34.5</v>
      </c>
      <c r="H9" s="64">
        <v>100</v>
      </c>
    </row>
    <row r="10" spans="2:8" x14ac:dyDescent="0.7">
      <c r="B10" s="8" t="s">
        <v>51</v>
      </c>
      <c r="C10" s="64">
        <v>13282</v>
      </c>
      <c r="D10" s="64">
        <v>707</v>
      </c>
      <c r="E10" s="8">
        <v>13989</v>
      </c>
      <c r="F10" s="64">
        <v>94.9</v>
      </c>
      <c r="G10" s="8">
        <v>5.0999999999999996</v>
      </c>
      <c r="H10" s="64">
        <v>100</v>
      </c>
    </row>
    <row r="11" spans="2:8" x14ac:dyDescent="0.7">
      <c r="B11" s="8" t="s">
        <v>52</v>
      </c>
      <c r="C11" s="64">
        <v>10246</v>
      </c>
      <c r="D11" s="64">
        <v>622</v>
      </c>
      <c r="E11" s="8">
        <v>10868</v>
      </c>
      <c r="F11" s="64">
        <v>94.3</v>
      </c>
      <c r="G11" s="8">
        <v>5.7</v>
      </c>
      <c r="H11" s="64">
        <v>100</v>
      </c>
    </row>
    <row r="12" spans="2:8" x14ac:dyDescent="0.7">
      <c r="B12" s="8" t="s">
        <v>53</v>
      </c>
      <c r="C12" s="64">
        <v>9262</v>
      </c>
      <c r="D12" s="64">
        <v>1096</v>
      </c>
      <c r="E12" s="8">
        <v>10358</v>
      </c>
      <c r="F12" s="64">
        <v>89.4</v>
      </c>
      <c r="G12" s="8">
        <v>10.6</v>
      </c>
      <c r="H12" s="64">
        <v>100</v>
      </c>
    </row>
    <row r="13" spans="2:8" x14ac:dyDescent="0.7">
      <c r="B13" s="8" t="s">
        <v>54</v>
      </c>
      <c r="C13" s="64">
        <v>8348</v>
      </c>
      <c r="D13" s="64">
        <v>1035</v>
      </c>
      <c r="E13" s="8">
        <v>9383</v>
      </c>
      <c r="F13" s="64">
        <v>89</v>
      </c>
      <c r="G13" s="8">
        <v>11</v>
      </c>
      <c r="H13" s="64">
        <v>100</v>
      </c>
    </row>
    <row r="14" spans="2:8" x14ac:dyDescent="0.7">
      <c r="B14" s="8" t="s">
        <v>55</v>
      </c>
      <c r="C14" s="64">
        <v>6789</v>
      </c>
      <c r="D14" s="64">
        <v>4963</v>
      </c>
      <c r="E14" s="8">
        <v>11752</v>
      </c>
      <c r="F14" s="64">
        <v>57.8</v>
      </c>
      <c r="G14" s="8">
        <v>42.2</v>
      </c>
      <c r="H14" s="64">
        <v>100</v>
      </c>
    </row>
    <row r="15" spans="2:8" x14ac:dyDescent="0.7">
      <c r="B15" s="8" t="s">
        <v>56</v>
      </c>
      <c r="C15" s="64">
        <v>7783</v>
      </c>
      <c r="D15" s="64">
        <v>208</v>
      </c>
      <c r="E15" s="8">
        <v>7991</v>
      </c>
      <c r="F15" s="64">
        <v>97.4</v>
      </c>
      <c r="G15" s="8">
        <v>2.6</v>
      </c>
      <c r="H15" s="64">
        <v>100</v>
      </c>
    </row>
    <row r="16" spans="2:8" x14ac:dyDescent="0.7">
      <c r="B16" s="8" t="s">
        <v>57</v>
      </c>
      <c r="C16" s="64">
        <v>12203</v>
      </c>
      <c r="D16" s="64">
        <v>1076</v>
      </c>
      <c r="E16" s="8">
        <v>13279</v>
      </c>
      <c r="F16" s="64">
        <v>91.9</v>
      </c>
      <c r="G16" s="8">
        <v>8.1</v>
      </c>
      <c r="H16" s="64">
        <v>100</v>
      </c>
    </row>
    <row r="17" spans="2:8" x14ac:dyDescent="0.7">
      <c r="B17" s="8" t="s">
        <v>58</v>
      </c>
      <c r="C17" s="64">
        <v>6916</v>
      </c>
      <c r="D17" s="64">
        <v>6866</v>
      </c>
      <c r="E17" s="8">
        <v>13782</v>
      </c>
      <c r="F17" s="64">
        <v>50.2</v>
      </c>
      <c r="G17" s="8">
        <v>49.8</v>
      </c>
      <c r="H17" s="64">
        <v>100</v>
      </c>
    </row>
    <row r="18" spans="2:8" x14ac:dyDescent="0.7">
      <c r="B18" s="8" t="s">
        <v>59</v>
      </c>
      <c r="C18" s="64">
        <v>12730</v>
      </c>
      <c r="D18" s="64">
        <v>431</v>
      </c>
      <c r="E18" s="8">
        <v>13161</v>
      </c>
      <c r="F18" s="64">
        <v>96.7</v>
      </c>
      <c r="G18" s="8">
        <v>3.3</v>
      </c>
      <c r="H18" s="64">
        <v>100</v>
      </c>
    </row>
    <row r="19" spans="2:8" x14ac:dyDescent="0.7">
      <c r="B19" s="8" t="s">
        <v>60</v>
      </c>
      <c r="C19" s="64">
        <v>7386</v>
      </c>
      <c r="D19" s="64">
        <v>811</v>
      </c>
      <c r="E19" s="8">
        <v>8197</v>
      </c>
      <c r="F19" s="64">
        <v>90.1</v>
      </c>
      <c r="G19" s="8">
        <v>9.9</v>
      </c>
      <c r="H19" s="64">
        <v>100</v>
      </c>
    </row>
    <row r="20" spans="2:8" x14ac:dyDescent="0.7">
      <c r="B20" s="8" t="s">
        <v>61</v>
      </c>
      <c r="C20" s="64">
        <v>11766</v>
      </c>
      <c r="D20" s="64">
        <v>885</v>
      </c>
      <c r="E20" s="8">
        <v>12651</v>
      </c>
      <c r="F20" s="64">
        <v>93</v>
      </c>
      <c r="G20" s="8">
        <v>7</v>
      </c>
      <c r="H20" s="64">
        <v>100</v>
      </c>
    </row>
    <row r="21" spans="2:8" x14ac:dyDescent="0.7">
      <c r="B21" s="8" t="s">
        <v>62</v>
      </c>
      <c r="C21" s="64">
        <v>10073</v>
      </c>
      <c r="D21" s="64">
        <v>679</v>
      </c>
      <c r="E21" s="8">
        <v>10752</v>
      </c>
      <c r="F21" s="64">
        <v>93.7</v>
      </c>
      <c r="G21" s="8">
        <v>6.3</v>
      </c>
      <c r="H21" s="64">
        <v>100</v>
      </c>
    </row>
    <row r="22" spans="2:8" x14ac:dyDescent="0.7">
      <c r="B22" s="8" t="s">
        <v>63</v>
      </c>
      <c r="C22" s="64">
        <v>7215</v>
      </c>
      <c r="D22" s="64">
        <v>761</v>
      </c>
      <c r="E22" s="8">
        <v>7976</v>
      </c>
      <c r="F22" s="64">
        <v>90.5</v>
      </c>
      <c r="G22" s="8">
        <v>9.5</v>
      </c>
      <c r="H22" s="64">
        <v>100</v>
      </c>
    </row>
    <row r="23" spans="2:8" x14ac:dyDescent="0.7">
      <c r="B23" s="8" t="s">
        <v>64</v>
      </c>
      <c r="C23" s="64">
        <v>5904</v>
      </c>
      <c r="D23" s="64">
        <v>2076</v>
      </c>
      <c r="E23" s="8">
        <v>7980</v>
      </c>
      <c r="F23" s="64">
        <v>74</v>
      </c>
      <c r="G23" s="8">
        <v>26</v>
      </c>
      <c r="H23" s="64">
        <v>100</v>
      </c>
    </row>
    <row r="24" spans="2:8" x14ac:dyDescent="0.7">
      <c r="B24" s="8" t="s">
        <v>65</v>
      </c>
      <c r="C24" s="64">
        <v>16982</v>
      </c>
      <c r="D24" s="64">
        <v>1539</v>
      </c>
      <c r="E24" s="8">
        <v>18521</v>
      </c>
      <c r="F24" s="64">
        <v>91.7</v>
      </c>
      <c r="G24" s="8">
        <v>8.3000000000000007</v>
      </c>
      <c r="H24" s="64">
        <v>100</v>
      </c>
    </row>
    <row r="25" spans="2:8" x14ac:dyDescent="0.7">
      <c r="B25" s="8" t="s">
        <v>66</v>
      </c>
      <c r="C25" s="64">
        <v>7412</v>
      </c>
      <c r="D25" s="64">
        <v>494</v>
      </c>
      <c r="E25" s="8">
        <v>7906</v>
      </c>
      <c r="F25" s="64">
        <v>93.8</v>
      </c>
      <c r="G25" s="8">
        <v>6.2</v>
      </c>
      <c r="H25" s="64">
        <v>100</v>
      </c>
    </row>
    <row r="26" spans="2:8" x14ac:dyDescent="0.7">
      <c r="B26" s="8" t="s">
        <v>67</v>
      </c>
      <c r="C26" s="64">
        <v>9502</v>
      </c>
      <c r="D26" s="64">
        <v>643</v>
      </c>
      <c r="E26" s="8">
        <v>10145</v>
      </c>
      <c r="F26" s="64">
        <v>93.7</v>
      </c>
      <c r="G26" s="8">
        <v>6.3</v>
      </c>
      <c r="H26" s="64">
        <v>100</v>
      </c>
    </row>
    <row r="27" spans="2:8" x14ac:dyDescent="0.7">
      <c r="B27" s="8" t="s">
        <v>68</v>
      </c>
      <c r="C27" s="64">
        <v>7320</v>
      </c>
      <c r="D27" s="64">
        <v>1485</v>
      </c>
      <c r="E27" s="8">
        <v>8805</v>
      </c>
      <c r="F27" s="64">
        <v>83.1</v>
      </c>
      <c r="G27" s="8">
        <v>16.899999999999999</v>
      </c>
      <c r="H27" s="64">
        <v>100</v>
      </c>
    </row>
    <row r="28" spans="2:8" x14ac:dyDescent="0.7">
      <c r="B28" s="8" t="s">
        <v>69</v>
      </c>
      <c r="C28" s="64">
        <v>8211</v>
      </c>
      <c r="D28" s="64">
        <v>1649</v>
      </c>
      <c r="E28" s="8">
        <v>9860</v>
      </c>
      <c r="F28" s="64">
        <v>83.3</v>
      </c>
      <c r="G28" s="8">
        <v>16.7</v>
      </c>
      <c r="H28" s="64">
        <v>100</v>
      </c>
    </row>
    <row r="29" spans="2:8" x14ac:dyDescent="0.7">
      <c r="B29" s="8" t="s">
        <v>70</v>
      </c>
      <c r="C29" s="64">
        <v>7076</v>
      </c>
      <c r="D29" s="64">
        <v>979</v>
      </c>
      <c r="E29" s="8">
        <v>8055</v>
      </c>
      <c r="F29" s="64">
        <v>87.8</v>
      </c>
      <c r="G29" s="8">
        <v>12.2</v>
      </c>
      <c r="H29" s="64">
        <v>100</v>
      </c>
    </row>
    <row r="30" spans="2:8" x14ac:dyDescent="0.7">
      <c r="B30" s="8" t="s">
        <v>71</v>
      </c>
      <c r="C30" s="64">
        <v>13991</v>
      </c>
      <c r="D30" s="64">
        <v>1985</v>
      </c>
      <c r="E30" s="8">
        <v>15976</v>
      </c>
      <c r="F30" s="64">
        <v>87.6</v>
      </c>
      <c r="G30" s="8">
        <v>12.4</v>
      </c>
      <c r="H30" s="64">
        <v>100</v>
      </c>
    </row>
    <row r="31" spans="2:8" x14ac:dyDescent="0.7">
      <c r="B31" s="8" t="s">
        <v>72</v>
      </c>
      <c r="C31" s="64">
        <v>6484</v>
      </c>
      <c r="D31" s="64">
        <v>1563</v>
      </c>
      <c r="E31" s="8">
        <v>8047</v>
      </c>
      <c r="F31" s="64">
        <v>80.599999999999994</v>
      </c>
      <c r="G31" s="8">
        <v>19.399999999999999</v>
      </c>
      <c r="H31" s="64">
        <v>100</v>
      </c>
    </row>
    <row r="32" spans="2:8" x14ac:dyDescent="0.7">
      <c r="B32" s="8" t="s">
        <v>73</v>
      </c>
      <c r="C32" s="64">
        <v>6403</v>
      </c>
      <c r="D32" s="64">
        <v>1986</v>
      </c>
      <c r="E32" s="8">
        <v>8389</v>
      </c>
      <c r="F32" s="64">
        <v>76.3</v>
      </c>
      <c r="G32" s="8">
        <v>23.7</v>
      </c>
      <c r="H32" s="64">
        <v>100</v>
      </c>
    </row>
    <row r="33" spans="2:8" x14ac:dyDescent="0.7">
      <c r="B33" s="8" t="s">
        <v>74</v>
      </c>
      <c r="C33" s="64">
        <v>12356</v>
      </c>
      <c r="D33" s="64">
        <v>598</v>
      </c>
      <c r="E33" s="8">
        <v>12954</v>
      </c>
      <c r="F33" s="64">
        <v>95.4</v>
      </c>
      <c r="G33" s="8">
        <v>4.5999999999999996</v>
      </c>
      <c r="H33" s="64">
        <v>100</v>
      </c>
    </row>
    <row r="34" spans="2:8" x14ac:dyDescent="0.7">
      <c r="B34" s="8" t="s">
        <v>75</v>
      </c>
      <c r="C34" s="64">
        <v>7087</v>
      </c>
      <c r="D34" s="64">
        <v>1554</v>
      </c>
      <c r="E34" s="8">
        <v>8641</v>
      </c>
      <c r="F34" s="64">
        <v>82</v>
      </c>
      <c r="G34" s="8">
        <v>18</v>
      </c>
      <c r="H34" s="64">
        <v>100</v>
      </c>
    </row>
    <row r="35" spans="2:8" x14ac:dyDescent="0.7">
      <c r="B35" s="8" t="s">
        <v>76</v>
      </c>
      <c r="C35" s="64">
        <v>9291</v>
      </c>
      <c r="D35" s="64">
        <v>3942</v>
      </c>
      <c r="E35" s="8">
        <v>13233</v>
      </c>
      <c r="F35" s="64">
        <v>70.2</v>
      </c>
      <c r="G35" s="8">
        <v>29.8</v>
      </c>
      <c r="H35" s="64">
        <v>100</v>
      </c>
    </row>
    <row r="36" spans="2:8" x14ac:dyDescent="0.7">
      <c r="B36" s="8" t="s">
        <v>269</v>
      </c>
      <c r="C36" s="64">
        <v>172</v>
      </c>
      <c r="D36" s="64"/>
      <c r="E36" s="8">
        <v>172</v>
      </c>
      <c r="F36" s="64">
        <v>0</v>
      </c>
      <c r="G36" s="8">
        <v>100</v>
      </c>
      <c r="H36" s="64">
        <v>100</v>
      </c>
    </row>
    <row r="37" spans="2:8" x14ac:dyDescent="0.7">
      <c r="B37" s="28" t="s">
        <v>223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5217-1AA9-45D8-9F63-153F29B2AB8D}">
  <dimension ref="B2:E13"/>
  <sheetViews>
    <sheetView workbookViewId="0">
      <selection activeCell="B1" sqref="B1"/>
    </sheetView>
  </sheetViews>
  <sheetFormatPr defaultRowHeight="14.75" x14ac:dyDescent="0.75"/>
  <cols>
    <col min="1" max="1" width="8.7265625" style="23"/>
    <col min="2" max="2" width="38.5" style="23" customWidth="1"/>
    <col min="3" max="3" width="8.7265625" style="23"/>
    <col min="4" max="4" width="12.2265625" style="23" customWidth="1"/>
    <col min="5" max="16384" width="8.7265625" style="23"/>
  </cols>
  <sheetData>
    <row r="2" spans="2:5" x14ac:dyDescent="0.75">
      <c r="B2" s="40" t="s">
        <v>277</v>
      </c>
    </row>
    <row r="3" spans="2:5" x14ac:dyDescent="0.75">
      <c r="B3" s="74" t="s">
        <v>216</v>
      </c>
      <c r="C3" s="75" t="s">
        <v>275</v>
      </c>
      <c r="D3" s="75" t="s">
        <v>276</v>
      </c>
    </row>
    <row r="4" spans="2:5" x14ac:dyDescent="0.75">
      <c r="B4" s="41" t="s">
        <v>5</v>
      </c>
      <c r="C4" s="64">
        <v>20246</v>
      </c>
      <c r="D4" s="76">
        <v>5.9367385178386591</v>
      </c>
    </row>
    <row r="5" spans="2:5" x14ac:dyDescent="0.75">
      <c r="B5" s="41" t="s">
        <v>6</v>
      </c>
      <c r="C5" s="64">
        <v>77655</v>
      </c>
      <c r="D5" s="76">
        <v>22.770790753865509</v>
      </c>
    </row>
    <row r="6" spans="2:5" x14ac:dyDescent="0.75">
      <c r="B6" s="41" t="s">
        <v>7</v>
      </c>
      <c r="C6" s="64">
        <v>81641</v>
      </c>
      <c r="D6" s="76">
        <v>23.939606309140864</v>
      </c>
    </row>
    <row r="7" spans="2:5" x14ac:dyDescent="0.75">
      <c r="B7" s="41" t="s">
        <v>8</v>
      </c>
      <c r="C7" s="64">
        <v>72946</v>
      </c>
      <c r="D7" s="76">
        <v>21.389969767966946</v>
      </c>
    </row>
    <row r="8" spans="2:5" x14ac:dyDescent="0.75">
      <c r="B8" s="41" t="s">
        <v>9</v>
      </c>
      <c r="C8" s="64">
        <v>55964</v>
      </c>
      <c r="D8" s="76">
        <v>16.410334604974945</v>
      </c>
    </row>
    <row r="9" spans="2:5" x14ac:dyDescent="0.75">
      <c r="B9" s="41" t="s">
        <v>10</v>
      </c>
      <c r="C9" s="64">
        <v>28845</v>
      </c>
      <c r="D9" s="76">
        <v>8.4582249603406154</v>
      </c>
    </row>
    <row r="10" spans="2:5" x14ac:dyDescent="0.75">
      <c r="B10" s="41" t="s">
        <v>11</v>
      </c>
      <c r="C10" s="64">
        <v>3524</v>
      </c>
      <c r="D10" s="76">
        <v>1.0333432054165481</v>
      </c>
    </row>
    <row r="11" spans="2:5" x14ac:dyDescent="0.75">
      <c r="B11" s="41" t="s">
        <v>12</v>
      </c>
      <c r="C11" s="64">
        <v>160</v>
      </c>
      <c r="D11" s="76">
        <v>4.6916831119934083E-2</v>
      </c>
    </row>
    <row r="12" spans="2:5" x14ac:dyDescent="0.75">
      <c r="B12" s="74" t="s">
        <v>78</v>
      </c>
      <c r="C12" s="75">
        <v>341029</v>
      </c>
      <c r="D12" s="77">
        <v>100</v>
      </c>
      <c r="E12" s="71"/>
    </row>
    <row r="13" spans="2:5" x14ac:dyDescent="0.75">
      <c r="B13" s="40" t="s">
        <v>223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B8A97-C727-4F98-A55D-AB1061630A31}">
  <dimension ref="C2:H14"/>
  <sheetViews>
    <sheetView topLeftCell="B1" workbookViewId="0">
      <selection activeCell="B1" sqref="A1:XFD1"/>
    </sheetView>
  </sheetViews>
  <sheetFormatPr defaultRowHeight="14.75" x14ac:dyDescent="0.75"/>
  <cols>
    <col min="3" max="3" width="11.40625" customWidth="1"/>
    <col min="4" max="4" width="11.86328125" customWidth="1"/>
    <col min="5" max="5" width="15.5" customWidth="1"/>
    <col min="6" max="6" width="10.31640625" customWidth="1"/>
    <col min="7" max="7" width="12.1796875" customWidth="1"/>
    <col min="8" max="8" width="13.7265625" customWidth="1"/>
  </cols>
  <sheetData>
    <row r="2" spans="3:8" x14ac:dyDescent="0.75">
      <c r="C2" s="40" t="s">
        <v>284</v>
      </c>
    </row>
    <row r="3" spans="3:8" ht="28.5" x14ac:dyDescent="0.75">
      <c r="C3" s="5" t="s">
        <v>216</v>
      </c>
      <c r="D3" s="5" t="s">
        <v>278</v>
      </c>
      <c r="E3" s="5" t="s">
        <v>279</v>
      </c>
      <c r="F3" s="5" t="s">
        <v>77</v>
      </c>
      <c r="G3" s="5" t="s">
        <v>280</v>
      </c>
      <c r="H3" s="5" t="s">
        <v>281</v>
      </c>
    </row>
    <row r="4" spans="3:8" x14ac:dyDescent="0.75">
      <c r="C4" s="8" t="s">
        <v>282</v>
      </c>
      <c r="D4" s="64">
        <v>48</v>
      </c>
      <c r="E4" s="64">
        <v>0</v>
      </c>
      <c r="F4" s="8">
        <v>48</v>
      </c>
      <c r="G4" s="76">
        <v>0</v>
      </c>
      <c r="H4" s="31">
        <v>0</v>
      </c>
    </row>
    <row r="5" spans="3:8" x14ac:dyDescent="0.75">
      <c r="C5" s="8" t="s">
        <v>5</v>
      </c>
      <c r="D5" s="64">
        <v>20054</v>
      </c>
      <c r="E5" s="64">
        <v>192</v>
      </c>
      <c r="F5" s="8">
        <v>20246</v>
      </c>
      <c r="G5" s="76">
        <v>6</v>
      </c>
      <c r="H5" s="31">
        <v>2.1</v>
      </c>
    </row>
    <row r="6" spans="3:8" x14ac:dyDescent="0.75">
      <c r="C6" s="8" t="s">
        <v>6</v>
      </c>
      <c r="D6" s="64">
        <v>76197</v>
      </c>
      <c r="E6" s="64">
        <v>1458</v>
      </c>
      <c r="F6" s="8">
        <v>77655</v>
      </c>
      <c r="G6" s="76">
        <v>23</v>
      </c>
      <c r="H6" s="31">
        <v>15.7</v>
      </c>
    </row>
    <row r="7" spans="3:8" x14ac:dyDescent="0.75">
      <c r="C7" s="8" t="s">
        <v>7</v>
      </c>
      <c r="D7" s="64">
        <v>79391</v>
      </c>
      <c r="E7" s="64">
        <v>2250</v>
      </c>
      <c r="F7" s="8">
        <v>81641</v>
      </c>
      <c r="G7" s="76">
        <v>23.9</v>
      </c>
      <c r="H7" s="31">
        <v>24.2</v>
      </c>
    </row>
    <row r="8" spans="3:8" x14ac:dyDescent="0.75">
      <c r="C8" s="8" t="s">
        <v>8</v>
      </c>
      <c r="D8" s="64">
        <v>70567</v>
      </c>
      <c r="E8" s="64">
        <v>2379</v>
      </c>
      <c r="F8" s="8">
        <v>72946</v>
      </c>
      <c r="G8" s="76">
        <v>21.3</v>
      </c>
      <c r="H8" s="31">
        <v>25.5</v>
      </c>
    </row>
    <row r="9" spans="3:8" x14ac:dyDescent="0.75">
      <c r="C9" s="8" t="s">
        <v>9</v>
      </c>
      <c r="D9" s="64">
        <v>53810</v>
      </c>
      <c r="E9" s="64">
        <v>2154</v>
      </c>
      <c r="F9" s="8">
        <v>55964</v>
      </c>
      <c r="G9" s="76">
        <v>16.2</v>
      </c>
      <c r="H9" s="31">
        <v>23.1</v>
      </c>
    </row>
    <row r="10" spans="3:8" x14ac:dyDescent="0.75">
      <c r="C10" s="8" t="s">
        <v>10</v>
      </c>
      <c r="D10" s="64">
        <v>28053</v>
      </c>
      <c r="E10" s="64">
        <v>792</v>
      </c>
      <c r="F10" s="8">
        <v>28845</v>
      </c>
      <c r="G10" s="76">
        <v>8.5</v>
      </c>
      <c r="H10" s="31">
        <v>8.5</v>
      </c>
    </row>
    <row r="11" spans="3:8" x14ac:dyDescent="0.75">
      <c r="C11" s="8" t="s">
        <v>11</v>
      </c>
      <c r="D11" s="64">
        <v>3451</v>
      </c>
      <c r="E11" s="64">
        <v>73</v>
      </c>
      <c r="F11" s="8">
        <v>3524</v>
      </c>
      <c r="G11" s="76">
        <v>1</v>
      </c>
      <c r="H11" s="31">
        <v>0.8</v>
      </c>
    </row>
    <row r="12" spans="3:8" x14ac:dyDescent="0.75">
      <c r="C12" s="8" t="s">
        <v>283</v>
      </c>
      <c r="D12" s="64">
        <v>145</v>
      </c>
      <c r="E12" s="64">
        <v>15</v>
      </c>
      <c r="F12" s="8">
        <v>160</v>
      </c>
      <c r="G12" s="76">
        <v>0</v>
      </c>
      <c r="H12" s="31">
        <v>0.2</v>
      </c>
    </row>
    <row r="13" spans="3:8" x14ac:dyDescent="0.75">
      <c r="C13" s="5" t="s">
        <v>77</v>
      </c>
      <c r="D13" s="5">
        <v>331716</v>
      </c>
      <c r="E13" s="5">
        <v>9313</v>
      </c>
      <c r="F13" s="5">
        <v>341029</v>
      </c>
      <c r="G13" s="84">
        <v>100</v>
      </c>
      <c r="H13" s="84">
        <v>100</v>
      </c>
    </row>
    <row r="14" spans="3:8" x14ac:dyDescent="0.75">
      <c r="C14" s="40" t="s">
        <v>223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2BC4-922B-43A8-AF77-718D5072C0C0}">
  <dimension ref="B2:G12"/>
  <sheetViews>
    <sheetView workbookViewId="0">
      <selection activeCell="K15" sqref="K15"/>
    </sheetView>
  </sheetViews>
  <sheetFormatPr defaultRowHeight="14.75" x14ac:dyDescent="0.75"/>
  <cols>
    <col min="1" max="1" width="8.7265625" style="23"/>
    <col min="2" max="2" width="32.31640625" style="23" customWidth="1"/>
    <col min="3" max="3" width="10.1328125" style="23" customWidth="1"/>
    <col min="4" max="4" width="12.2265625" style="23" customWidth="1"/>
    <col min="5" max="5" width="11.90625" style="23" customWidth="1"/>
    <col min="6" max="6" width="9.81640625" style="23" customWidth="1"/>
    <col min="7" max="7" width="8.453125" style="23" customWidth="1"/>
    <col min="8" max="16384" width="8.7265625" style="23"/>
  </cols>
  <sheetData>
    <row r="2" spans="2:7" x14ac:dyDescent="0.75">
      <c r="B2" s="40" t="s">
        <v>294</v>
      </c>
      <c r="C2"/>
      <c r="D2"/>
      <c r="E2"/>
      <c r="F2"/>
      <c r="G2"/>
    </row>
    <row r="3" spans="2:7" ht="28.5" x14ac:dyDescent="0.75">
      <c r="B3" s="68"/>
      <c r="C3" s="68" t="s">
        <v>83</v>
      </c>
      <c r="D3" s="68" t="s">
        <v>84</v>
      </c>
      <c r="E3" s="68" t="s">
        <v>78</v>
      </c>
      <c r="F3" s="68" t="s">
        <v>285</v>
      </c>
      <c r="G3" s="68" t="s">
        <v>286</v>
      </c>
    </row>
    <row r="4" spans="2:7" x14ac:dyDescent="0.75">
      <c r="B4" s="64" t="s">
        <v>287</v>
      </c>
      <c r="C4" s="64">
        <v>2032</v>
      </c>
      <c r="D4" s="64">
        <v>2008</v>
      </c>
      <c r="E4" s="64">
        <v>4040</v>
      </c>
      <c r="F4" s="76">
        <v>1.2332716292902013</v>
      </c>
      <c r="G4" s="76">
        <v>1.1887072808320951</v>
      </c>
    </row>
    <row r="5" spans="2:7" x14ac:dyDescent="0.75">
      <c r="B5" s="64" t="s">
        <v>288</v>
      </c>
      <c r="C5" s="64">
        <v>2514</v>
      </c>
      <c r="D5" s="64">
        <v>2223</v>
      </c>
      <c r="E5" s="64">
        <v>4737</v>
      </c>
      <c r="F5" s="76">
        <v>1.5258094862379752</v>
      </c>
      <c r="G5" s="76">
        <v>1.3159842058215874</v>
      </c>
    </row>
    <row r="6" spans="2:7" x14ac:dyDescent="0.75">
      <c r="B6" s="64" t="s">
        <v>289</v>
      </c>
      <c r="C6" s="64">
        <v>9449</v>
      </c>
      <c r="D6" s="64">
        <v>7727</v>
      </c>
      <c r="E6" s="64">
        <v>17176</v>
      </c>
      <c r="F6" s="76">
        <v>5.7348344612023183</v>
      </c>
      <c r="G6" s="76">
        <v>4.5742734855525891</v>
      </c>
    </row>
    <row r="7" spans="2:7" x14ac:dyDescent="0.75">
      <c r="B7" s="64" t="s">
        <v>290</v>
      </c>
      <c r="C7" s="64">
        <v>48401</v>
      </c>
      <c r="D7" s="64">
        <v>39838</v>
      </c>
      <c r="E7" s="64">
        <v>88239</v>
      </c>
      <c r="F7" s="76">
        <v>29.375777622674722</v>
      </c>
      <c r="G7" s="76">
        <v>23.583526222006476</v>
      </c>
    </row>
    <row r="8" spans="2:7" x14ac:dyDescent="0.75">
      <c r="B8" s="64" t="s">
        <v>291</v>
      </c>
      <c r="C8" s="64">
        <v>70269</v>
      </c>
      <c r="D8" s="64">
        <v>73346</v>
      </c>
      <c r="E8" s="64">
        <v>143615</v>
      </c>
      <c r="F8" s="76">
        <v>42.648013837890332</v>
      </c>
      <c r="G8" s="76">
        <v>43.419782978043251</v>
      </c>
    </row>
    <row r="9" spans="2:7" x14ac:dyDescent="0.75">
      <c r="B9" s="64" t="s">
        <v>292</v>
      </c>
      <c r="C9" s="64">
        <v>29608</v>
      </c>
      <c r="D9" s="64">
        <v>39596</v>
      </c>
      <c r="E9" s="64">
        <v>69204</v>
      </c>
      <c r="F9" s="76">
        <v>17.969835826783601</v>
      </c>
      <c r="G9" s="76">
        <v>23.440265683181096</v>
      </c>
    </row>
    <row r="10" spans="2:7" x14ac:dyDescent="0.75">
      <c r="B10" s="64" t="s">
        <v>293</v>
      </c>
      <c r="C10" s="64">
        <v>2492</v>
      </c>
      <c r="D10" s="64">
        <v>4185</v>
      </c>
      <c r="E10" s="64">
        <v>6677</v>
      </c>
      <c r="F10" s="76">
        <v>1.512457135920857</v>
      </c>
      <c r="G10" s="76">
        <v>2.4774601445629072</v>
      </c>
    </row>
    <row r="11" spans="2:7" x14ac:dyDescent="0.75">
      <c r="B11" s="68" t="s">
        <v>78</v>
      </c>
      <c r="C11" s="68">
        <v>164765</v>
      </c>
      <c r="D11" s="68">
        <v>168923</v>
      </c>
      <c r="E11" s="68">
        <v>333688</v>
      </c>
      <c r="F11" s="77">
        <v>100</v>
      </c>
      <c r="G11" s="77">
        <v>100</v>
      </c>
    </row>
    <row r="12" spans="2:7" x14ac:dyDescent="0.75">
      <c r="B12" s="40" t="s">
        <v>223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EBA4-B671-4B04-9709-F0096F247264}">
  <dimension ref="C2:F14"/>
  <sheetViews>
    <sheetView topLeftCell="B1" workbookViewId="0">
      <selection activeCell="I12" sqref="I12"/>
    </sheetView>
  </sheetViews>
  <sheetFormatPr defaultRowHeight="14.75" x14ac:dyDescent="0.75"/>
  <cols>
    <col min="3" max="3" width="11.40625" customWidth="1"/>
    <col min="4" max="4" width="11.86328125" customWidth="1"/>
    <col min="5" max="5" width="15.5" customWidth="1"/>
    <col min="6" max="6" width="10.31640625" customWidth="1"/>
    <col min="7" max="7" width="12.1796875" customWidth="1"/>
    <col min="8" max="8" width="13.7265625" customWidth="1"/>
  </cols>
  <sheetData>
    <row r="2" spans="3:6" ht="15.5" thickBot="1" x14ac:dyDescent="0.9">
      <c r="C2" s="40" t="s">
        <v>297</v>
      </c>
    </row>
    <row r="3" spans="3:6" ht="16.75" thickBot="1" x14ac:dyDescent="0.9">
      <c r="C3" s="70"/>
      <c r="D3" s="5" t="s">
        <v>0</v>
      </c>
      <c r="E3" s="5" t="s">
        <v>1</v>
      </c>
      <c r="F3" s="5" t="s">
        <v>77</v>
      </c>
    </row>
    <row r="4" spans="3:6" x14ac:dyDescent="0.75">
      <c r="C4" s="5" t="s">
        <v>296</v>
      </c>
      <c r="D4" s="5">
        <v>3040.1</v>
      </c>
      <c r="E4" s="5">
        <v>3127.1</v>
      </c>
      <c r="F4" s="5">
        <v>3084.1</v>
      </c>
    </row>
    <row r="5" spans="3:6" x14ac:dyDescent="0.75">
      <c r="C5" s="8" t="s">
        <v>282</v>
      </c>
      <c r="D5" s="31">
        <v>2786</v>
      </c>
      <c r="E5" s="8">
        <v>2821.5</v>
      </c>
      <c r="F5" s="8">
        <v>2805.3</v>
      </c>
    </row>
    <row r="6" spans="3:6" x14ac:dyDescent="0.75">
      <c r="C6" s="8" t="s">
        <v>5</v>
      </c>
      <c r="D6" s="8">
        <v>2940.7</v>
      </c>
      <c r="E6" s="8">
        <v>3015.5</v>
      </c>
      <c r="F6" s="8">
        <v>2978.4</v>
      </c>
    </row>
    <row r="7" spans="3:6" x14ac:dyDescent="0.75">
      <c r="C7" s="8" t="s">
        <v>6</v>
      </c>
      <c r="D7" s="8">
        <v>2992.5</v>
      </c>
      <c r="E7" s="8">
        <v>3068.4</v>
      </c>
      <c r="F7" s="8">
        <v>3031.2</v>
      </c>
    </row>
    <row r="8" spans="3:6" x14ac:dyDescent="0.75">
      <c r="C8" s="8" t="s">
        <v>7</v>
      </c>
      <c r="D8" s="8">
        <v>3046.7</v>
      </c>
      <c r="E8" s="8">
        <v>3142.5</v>
      </c>
      <c r="F8" s="8">
        <v>3095.2</v>
      </c>
    </row>
    <row r="9" spans="3:6" x14ac:dyDescent="0.75">
      <c r="C9" s="8" t="s">
        <v>8</v>
      </c>
      <c r="D9" s="8">
        <v>3076.4</v>
      </c>
      <c r="E9" s="8">
        <v>3170.3</v>
      </c>
      <c r="F9" s="8">
        <v>3123.9</v>
      </c>
    </row>
    <row r="10" spans="3:6" x14ac:dyDescent="0.75">
      <c r="C10" s="8" t="s">
        <v>9</v>
      </c>
      <c r="D10" s="8">
        <v>3070.6</v>
      </c>
      <c r="E10" s="8">
        <v>3159.1</v>
      </c>
      <c r="F10" s="8">
        <v>3115.1</v>
      </c>
    </row>
    <row r="11" spans="3:6" x14ac:dyDescent="0.75">
      <c r="C11" s="8" t="s">
        <v>10</v>
      </c>
      <c r="D11" s="8">
        <v>3068.4</v>
      </c>
      <c r="E11" s="8">
        <v>3156.8</v>
      </c>
      <c r="F11" s="8">
        <v>3112.8</v>
      </c>
    </row>
    <row r="12" spans="3:6" x14ac:dyDescent="0.75">
      <c r="C12" s="8" t="s">
        <v>11</v>
      </c>
      <c r="D12" s="8">
        <v>3055.6</v>
      </c>
      <c r="E12" s="8">
        <v>3100.5</v>
      </c>
      <c r="F12" s="8">
        <v>3078.2</v>
      </c>
    </row>
    <row r="13" spans="3:6" x14ac:dyDescent="0.75">
      <c r="C13" s="8" t="s">
        <v>283</v>
      </c>
      <c r="D13" s="8">
        <v>2922.6</v>
      </c>
      <c r="E13" s="31">
        <v>2899</v>
      </c>
      <c r="F13" s="8">
        <v>2910.8</v>
      </c>
    </row>
    <row r="14" spans="3:6" x14ac:dyDescent="0.75">
      <c r="C14" s="78" t="s">
        <v>295</v>
      </c>
      <c r="D14" s="2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3B65-E0FC-4A19-96E4-FFAF18572739}">
  <dimension ref="B2:E10"/>
  <sheetViews>
    <sheetView workbookViewId="0">
      <selection activeCell="E16" sqref="E16"/>
    </sheetView>
  </sheetViews>
  <sheetFormatPr defaultRowHeight="14.75" x14ac:dyDescent="0.75"/>
  <cols>
    <col min="2" max="2" width="16.26953125" customWidth="1"/>
    <col min="3" max="3" width="13.6328125" customWidth="1"/>
    <col min="4" max="4" width="19.04296875" customWidth="1"/>
  </cols>
  <sheetData>
    <row r="2" spans="2:5" ht="14.75" customHeight="1" x14ac:dyDescent="0.75">
      <c r="B2" s="197" t="s">
        <v>299</v>
      </c>
      <c r="C2" s="197"/>
      <c r="D2" s="197"/>
      <c r="E2" s="85"/>
    </row>
    <row r="3" spans="2:5" x14ac:dyDescent="0.75">
      <c r="B3" s="5" t="s">
        <v>300</v>
      </c>
      <c r="C3" s="5">
        <v>2023</v>
      </c>
      <c r="D3" s="5">
        <v>2024</v>
      </c>
      <c r="E3" s="2"/>
    </row>
    <row r="4" spans="2:5" x14ac:dyDescent="0.75">
      <c r="B4" s="5">
        <v>1</v>
      </c>
      <c r="C4" s="1">
        <v>34.6</v>
      </c>
      <c r="D4" s="1">
        <v>33.6</v>
      </c>
      <c r="E4" s="2"/>
    </row>
    <row r="5" spans="2:5" x14ac:dyDescent="0.75">
      <c r="B5" s="5">
        <v>2</v>
      </c>
      <c r="C5" s="1">
        <v>24.8</v>
      </c>
      <c r="D5" s="12">
        <v>26</v>
      </c>
      <c r="E5" s="2"/>
    </row>
    <row r="6" spans="2:5" x14ac:dyDescent="0.75">
      <c r="B6" s="5">
        <v>3</v>
      </c>
      <c r="C6" s="1">
        <v>17.600000000000001</v>
      </c>
      <c r="D6" s="1">
        <v>17.600000000000001</v>
      </c>
      <c r="E6" s="2"/>
    </row>
    <row r="7" spans="2:5" x14ac:dyDescent="0.75">
      <c r="B7" s="5">
        <v>4</v>
      </c>
      <c r="C7" s="1">
        <v>10.8</v>
      </c>
      <c r="D7" s="12">
        <v>11</v>
      </c>
      <c r="E7" s="2"/>
    </row>
    <row r="8" spans="2:5" x14ac:dyDescent="0.75">
      <c r="B8" s="5">
        <v>5</v>
      </c>
      <c r="C8" s="1">
        <v>6.1</v>
      </c>
      <c r="D8" s="12">
        <v>6</v>
      </c>
    </row>
    <row r="9" spans="2:5" x14ac:dyDescent="0.75">
      <c r="B9" s="7" t="s">
        <v>301</v>
      </c>
      <c r="C9" s="1">
        <v>5.7</v>
      </c>
      <c r="D9" s="12">
        <v>6.1</v>
      </c>
    </row>
    <row r="10" spans="2:5" x14ac:dyDescent="0.75">
      <c r="B10" s="78" t="s">
        <v>295</v>
      </c>
    </row>
  </sheetData>
  <mergeCells count="1">
    <mergeCell ref="B2:D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23C6-8A4E-42C4-AC0E-38048A47EA7F}">
  <dimension ref="B2:K11"/>
  <sheetViews>
    <sheetView workbookViewId="0">
      <selection activeCell="H15" sqref="H15"/>
    </sheetView>
  </sheetViews>
  <sheetFormatPr defaultRowHeight="14.75" x14ac:dyDescent="0.75"/>
  <cols>
    <col min="2" max="2" width="29.86328125" customWidth="1"/>
  </cols>
  <sheetData>
    <row r="2" spans="2:11" ht="14.75" customHeight="1" x14ac:dyDescent="0.75">
      <c r="B2" s="198" t="s">
        <v>309</v>
      </c>
      <c r="C2" s="198"/>
      <c r="D2" s="198"/>
      <c r="E2" s="198"/>
      <c r="F2" s="198"/>
      <c r="G2" s="198"/>
      <c r="H2" s="198"/>
      <c r="I2" s="198"/>
    </row>
    <row r="3" spans="2:11" ht="16" customHeight="1" x14ac:dyDescent="0.75">
      <c r="B3" s="5" t="s">
        <v>21</v>
      </c>
      <c r="C3" s="188" t="s">
        <v>302</v>
      </c>
      <c r="D3" s="191"/>
      <c r="E3" s="191"/>
      <c r="F3" s="191"/>
      <c r="G3" s="191"/>
      <c r="H3" s="189"/>
      <c r="I3" s="186" t="s">
        <v>31</v>
      </c>
      <c r="J3" s="186" t="s">
        <v>29</v>
      </c>
      <c r="K3" s="186" t="s">
        <v>310</v>
      </c>
    </row>
    <row r="4" spans="2:11" x14ac:dyDescent="0.75">
      <c r="B4" s="5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187"/>
      <c r="J4" s="187"/>
      <c r="K4" s="187"/>
    </row>
    <row r="5" spans="2:11" x14ac:dyDescent="0.75">
      <c r="B5" s="8" t="s">
        <v>303</v>
      </c>
      <c r="C5" s="86">
        <v>3.8</v>
      </c>
      <c r="D5" s="86">
        <v>3.7</v>
      </c>
      <c r="E5" s="86">
        <v>3.5</v>
      </c>
      <c r="F5" s="86">
        <v>3.7</v>
      </c>
      <c r="G5" s="86">
        <v>3.6</v>
      </c>
      <c r="H5" s="86">
        <v>3.6</v>
      </c>
      <c r="I5" s="86">
        <v>3.7</v>
      </c>
      <c r="J5" s="86">
        <v>4.0999999999999996</v>
      </c>
      <c r="K5" s="86">
        <v>3.6</v>
      </c>
    </row>
    <row r="6" spans="2:11" x14ac:dyDescent="0.75">
      <c r="B6" s="8" t="s">
        <v>304</v>
      </c>
      <c r="C6" s="1">
        <v>110.8</v>
      </c>
      <c r="D6" s="1">
        <v>108.7</v>
      </c>
      <c r="E6" s="86">
        <v>106</v>
      </c>
      <c r="F6" s="1">
        <v>106.6</v>
      </c>
      <c r="G6" s="1">
        <v>104.9</v>
      </c>
      <c r="H6" s="86">
        <v>103.9</v>
      </c>
      <c r="I6" s="1">
        <v>108.7</v>
      </c>
      <c r="J6" s="1">
        <v>134</v>
      </c>
      <c r="K6" s="86">
        <v>105.5</v>
      </c>
    </row>
    <row r="7" spans="2:11" x14ac:dyDescent="0.75">
      <c r="B7" s="8" t="s">
        <v>305</v>
      </c>
      <c r="C7" s="1">
        <v>29.1</v>
      </c>
      <c r="D7" s="12">
        <v>28.8</v>
      </c>
      <c r="E7" s="86">
        <v>28.4</v>
      </c>
      <c r="F7" s="1">
        <v>27.7</v>
      </c>
      <c r="G7" s="12">
        <v>27.5</v>
      </c>
      <c r="H7" s="86">
        <v>27.4</v>
      </c>
      <c r="I7" s="1">
        <v>27.6</v>
      </c>
      <c r="J7" s="12">
        <v>31.8</v>
      </c>
      <c r="K7" s="86">
        <v>27.8</v>
      </c>
    </row>
    <row r="8" spans="2:11" x14ac:dyDescent="0.75">
      <c r="B8" s="8" t="s">
        <v>306</v>
      </c>
      <c r="C8" s="1">
        <v>102.8</v>
      </c>
      <c r="D8" s="1">
        <v>102.7</v>
      </c>
      <c r="E8" s="86">
        <v>103.3</v>
      </c>
      <c r="F8" s="1">
        <v>102.4</v>
      </c>
      <c r="G8" s="1">
        <v>102.1</v>
      </c>
      <c r="H8" s="86">
        <v>102.3</v>
      </c>
      <c r="I8" s="1">
        <v>102</v>
      </c>
      <c r="J8" s="1" t="s">
        <v>34</v>
      </c>
      <c r="K8" s="86">
        <v>104.7</v>
      </c>
    </row>
    <row r="9" spans="2:11" x14ac:dyDescent="0.75">
      <c r="B9" s="8" t="s">
        <v>307</v>
      </c>
      <c r="C9" s="1">
        <v>3100</v>
      </c>
      <c r="D9" s="12">
        <v>3108</v>
      </c>
      <c r="E9" s="86">
        <v>3112</v>
      </c>
      <c r="F9" s="1">
        <v>3081</v>
      </c>
      <c r="G9" s="12">
        <v>3075</v>
      </c>
      <c r="H9" s="86">
        <v>3084</v>
      </c>
      <c r="I9" s="1" t="s">
        <v>34</v>
      </c>
      <c r="J9" s="12" t="s">
        <v>34</v>
      </c>
      <c r="K9" s="86" t="s">
        <v>34</v>
      </c>
    </row>
    <row r="10" spans="2:11" x14ac:dyDescent="0.75">
      <c r="B10" s="8" t="s">
        <v>308</v>
      </c>
      <c r="C10" s="1">
        <v>7.4</v>
      </c>
      <c r="D10" s="12">
        <v>7.1</v>
      </c>
      <c r="E10" s="86">
        <v>6.5</v>
      </c>
      <c r="F10" s="1">
        <v>7.7</v>
      </c>
      <c r="G10" s="12">
        <v>7.8</v>
      </c>
      <c r="H10" s="86">
        <v>7.8</v>
      </c>
      <c r="I10" s="1" t="s">
        <v>34</v>
      </c>
      <c r="J10" s="12" t="s">
        <v>34</v>
      </c>
      <c r="K10" s="86" t="s">
        <v>34</v>
      </c>
    </row>
    <row r="11" spans="2:11" x14ac:dyDescent="0.75">
      <c r="B11" s="78" t="s">
        <v>295</v>
      </c>
    </row>
  </sheetData>
  <mergeCells count="5">
    <mergeCell ref="K3:K4"/>
    <mergeCell ref="B2:I2"/>
    <mergeCell ref="I3:I4"/>
    <mergeCell ref="J3:J4"/>
    <mergeCell ref="C3:H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4669-289C-4F01-AEC3-5F9F7530E303}">
  <dimension ref="B2:F11"/>
  <sheetViews>
    <sheetView workbookViewId="0">
      <selection activeCell="B2" sqref="B2"/>
    </sheetView>
  </sheetViews>
  <sheetFormatPr defaultRowHeight="14.75" x14ac:dyDescent="0.75"/>
  <cols>
    <col min="2" max="2" width="11.36328125" customWidth="1"/>
    <col min="3" max="3" width="14.453125" customWidth="1"/>
    <col min="4" max="4" width="13.86328125" customWidth="1"/>
    <col min="5" max="5" width="13.54296875" customWidth="1"/>
    <col min="6" max="6" width="14.7265625" customWidth="1"/>
  </cols>
  <sheetData>
    <row r="2" spans="2:6" x14ac:dyDescent="0.75">
      <c r="B2" s="91" t="s">
        <v>317</v>
      </c>
    </row>
    <row r="3" spans="2:6" ht="16" customHeight="1" x14ac:dyDescent="0.75">
      <c r="B3" s="186" t="s">
        <v>311</v>
      </c>
      <c r="C3" s="188" t="s">
        <v>312</v>
      </c>
      <c r="D3" s="189"/>
      <c r="E3" s="188" t="s">
        <v>313</v>
      </c>
      <c r="F3" s="189"/>
    </row>
    <row r="4" spans="2:6" ht="29" x14ac:dyDescent="0.75">
      <c r="B4" s="187"/>
      <c r="C4" s="8" t="s">
        <v>314</v>
      </c>
      <c r="D4" s="8" t="s">
        <v>315</v>
      </c>
      <c r="E4" s="8" t="s">
        <v>316</v>
      </c>
      <c r="F4" s="8" t="s">
        <v>315</v>
      </c>
    </row>
    <row r="5" spans="2:6" x14ac:dyDescent="0.75">
      <c r="B5" s="8">
        <v>2024</v>
      </c>
      <c r="C5" s="89">
        <v>341029</v>
      </c>
      <c r="D5" s="8">
        <v>24.7</v>
      </c>
      <c r="E5" s="89">
        <v>377548</v>
      </c>
      <c r="F5" s="8">
        <v>27.4</v>
      </c>
    </row>
    <row r="6" spans="2:6" x14ac:dyDescent="0.75">
      <c r="B6" s="8">
        <v>2023</v>
      </c>
      <c r="C6" s="89">
        <v>334018</v>
      </c>
      <c r="D6" s="8">
        <v>24.7</v>
      </c>
      <c r="E6" s="89">
        <v>370964</v>
      </c>
      <c r="F6" s="8">
        <v>27.5</v>
      </c>
    </row>
    <row r="7" spans="2:6" x14ac:dyDescent="0.75">
      <c r="B7" s="8">
        <v>2022</v>
      </c>
      <c r="C7" s="89">
        <v>341122</v>
      </c>
      <c r="D7" s="8">
        <v>25.8</v>
      </c>
      <c r="E7" s="89">
        <v>367312</v>
      </c>
      <c r="F7" s="8">
        <v>27.7</v>
      </c>
    </row>
    <row r="8" spans="2:6" x14ac:dyDescent="0.75">
      <c r="B8" s="8">
        <v>2021</v>
      </c>
      <c r="C8" s="89">
        <v>310249</v>
      </c>
      <c r="D8" s="8">
        <v>23.9</v>
      </c>
      <c r="E8" s="89">
        <v>368251</v>
      </c>
      <c r="F8" s="8">
        <v>28.4</v>
      </c>
    </row>
    <row r="9" spans="2:6" x14ac:dyDescent="0.75">
      <c r="B9" s="8">
        <v>2020</v>
      </c>
      <c r="C9" s="89">
        <v>312678</v>
      </c>
      <c r="D9" s="8">
        <v>24.7</v>
      </c>
      <c r="E9" s="89">
        <v>364342</v>
      </c>
      <c r="F9" s="8">
        <v>28.8</v>
      </c>
    </row>
    <row r="10" spans="2:6" x14ac:dyDescent="0.75">
      <c r="B10" s="8">
        <v>2019</v>
      </c>
      <c r="C10" s="89">
        <v>313398</v>
      </c>
      <c r="D10" s="8">
        <v>25.3</v>
      </c>
      <c r="E10" s="89">
        <v>360388</v>
      </c>
      <c r="F10" s="8">
        <v>28.4</v>
      </c>
    </row>
    <row r="11" spans="2:6" x14ac:dyDescent="0.75">
      <c r="B11" s="78" t="s">
        <v>295</v>
      </c>
    </row>
  </sheetData>
  <mergeCells count="3">
    <mergeCell ref="B3:B4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B2B3-0DBD-4FBE-A160-E69EA032EA9B}">
  <dimension ref="B3:L7"/>
  <sheetViews>
    <sheetView workbookViewId="0">
      <selection activeCell="H6" sqref="H6"/>
    </sheetView>
  </sheetViews>
  <sheetFormatPr defaultRowHeight="14.75" x14ac:dyDescent="0.75"/>
  <cols>
    <col min="2" max="2" width="31.36328125" customWidth="1"/>
  </cols>
  <sheetData>
    <row r="3" spans="2:12" x14ac:dyDescent="0.75">
      <c r="B3" s="13" t="s">
        <v>241</v>
      </c>
    </row>
    <row r="4" spans="2:12" x14ac:dyDescent="0.75">
      <c r="B4" s="1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</row>
    <row r="5" spans="2:12" x14ac:dyDescent="0.75">
      <c r="B5" s="8" t="s">
        <v>242</v>
      </c>
      <c r="C5" s="8">
        <v>78</v>
      </c>
      <c r="D5" s="8">
        <v>72.3</v>
      </c>
      <c r="E5" s="8">
        <v>93.7</v>
      </c>
      <c r="F5" s="8">
        <v>95.9</v>
      </c>
      <c r="G5" s="31">
        <v>98.5</v>
      </c>
      <c r="H5" s="31">
        <v>99.1</v>
      </c>
    </row>
    <row r="6" spans="2:12" x14ac:dyDescent="0.75">
      <c r="B6" s="8" t="s">
        <v>298</v>
      </c>
      <c r="C6" s="8">
        <v>68.599999999999994</v>
      </c>
      <c r="D6" s="8">
        <v>62</v>
      </c>
      <c r="E6" s="8">
        <v>68</v>
      </c>
      <c r="F6" s="8">
        <v>94.8</v>
      </c>
      <c r="G6" s="8">
        <v>97.7</v>
      </c>
      <c r="H6" s="8">
        <v>96.3</v>
      </c>
    </row>
    <row r="7" spans="2:12" x14ac:dyDescent="0.75">
      <c r="B7" s="3" t="s">
        <v>243</v>
      </c>
      <c r="L7" s="5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7105-FCAB-4E33-8717-F3DC41DE4DA9}">
  <dimension ref="B2:C11"/>
  <sheetViews>
    <sheetView workbookViewId="0">
      <selection activeCell="B2" sqref="B2:C11"/>
    </sheetView>
  </sheetViews>
  <sheetFormatPr defaultRowHeight="14.75" x14ac:dyDescent="0.75"/>
  <cols>
    <col min="2" max="2" width="16.04296875" customWidth="1"/>
    <col min="3" max="3" width="20.953125" customWidth="1"/>
  </cols>
  <sheetData>
    <row r="2" spans="2:3" x14ac:dyDescent="0.75">
      <c r="B2" s="40" t="s">
        <v>318</v>
      </c>
    </row>
    <row r="3" spans="2:3" x14ac:dyDescent="0.75">
      <c r="B3" s="5" t="s">
        <v>79</v>
      </c>
      <c r="C3" s="5" t="s">
        <v>319</v>
      </c>
    </row>
    <row r="4" spans="2:3" x14ac:dyDescent="0.75">
      <c r="B4" s="8" t="s">
        <v>5</v>
      </c>
      <c r="C4" s="8">
        <v>26.3</v>
      </c>
    </row>
    <row r="5" spans="2:3" x14ac:dyDescent="0.75">
      <c r="B5" s="8" t="s">
        <v>6</v>
      </c>
      <c r="C5" s="8">
        <v>116.6</v>
      </c>
    </row>
    <row r="6" spans="2:3" x14ac:dyDescent="0.75">
      <c r="B6" s="8" t="s">
        <v>7</v>
      </c>
      <c r="C6" s="8">
        <v>152.6</v>
      </c>
    </row>
    <row r="7" spans="2:3" x14ac:dyDescent="0.75">
      <c r="B7" s="8" t="s">
        <v>8</v>
      </c>
      <c r="C7" s="8">
        <v>148.6</v>
      </c>
    </row>
    <row r="8" spans="2:3" x14ac:dyDescent="0.75">
      <c r="B8" s="8" t="s">
        <v>9</v>
      </c>
      <c r="C8" s="1">
        <v>121.5</v>
      </c>
    </row>
    <row r="9" spans="2:3" x14ac:dyDescent="0.75">
      <c r="B9" s="8" t="s">
        <v>10</v>
      </c>
      <c r="C9" s="8">
        <v>70.7</v>
      </c>
    </row>
    <row r="10" spans="2:3" x14ac:dyDescent="0.75">
      <c r="B10" s="8" t="s">
        <v>11</v>
      </c>
      <c r="C10" s="8">
        <v>11.6</v>
      </c>
    </row>
    <row r="11" spans="2:3" x14ac:dyDescent="0.75">
      <c r="B11" s="78" t="s">
        <v>295</v>
      </c>
      <c r="C11" s="2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17D1C-419A-49A2-B324-6676B48D42FD}">
  <dimension ref="B3:E9"/>
  <sheetViews>
    <sheetView zoomScale="99" zoomScaleNormal="99" workbookViewId="0">
      <selection activeCell="B9" sqref="B9"/>
    </sheetView>
  </sheetViews>
  <sheetFormatPr defaultRowHeight="14.75" x14ac:dyDescent="0.75"/>
  <cols>
    <col min="2" max="2" width="42.1328125" customWidth="1"/>
    <col min="3" max="3" width="12.58984375" customWidth="1"/>
    <col min="4" max="4" width="10.453125" customWidth="1"/>
    <col min="5" max="5" width="11.1796875" customWidth="1"/>
  </cols>
  <sheetData>
    <row r="3" spans="2:5" x14ac:dyDescent="0.75">
      <c r="B3" s="40" t="s">
        <v>320</v>
      </c>
      <c r="C3" s="40"/>
      <c r="D3" s="40"/>
      <c r="E3" s="40"/>
    </row>
    <row r="4" spans="2:5" x14ac:dyDescent="0.75">
      <c r="B4" s="5" t="s">
        <v>321</v>
      </c>
      <c r="C4" s="5">
        <v>2022</v>
      </c>
      <c r="D4" s="5">
        <v>2023</v>
      </c>
      <c r="E4" s="5">
        <v>2024</v>
      </c>
    </row>
    <row r="5" spans="2:5" ht="29" x14ac:dyDescent="0.75">
      <c r="B5" s="8" t="s">
        <v>322</v>
      </c>
      <c r="C5" s="8">
        <v>25567</v>
      </c>
      <c r="D5" s="8">
        <v>32853</v>
      </c>
      <c r="E5" s="8">
        <v>36021</v>
      </c>
    </row>
    <row r="6" spans="2:5" ht="29" x14ac:dyDescent="0.75">
      <c r="B6" s="8" t="s">
        <v>323</v>
      </c>
      <c r="C6" s="8">
        <v>1115</v>
      </c>
      <c r="D6" s="8">
        <v>1337</v>
      </c>
      <c r="E6" s="8">
        <v>1880</v>
      </c>
    </row>
    <row r="7" spans="2:5" ht="29" x14ac:dyDescent="0.75">
      <c r="B7" s="8" t="s">
        <v>324</v>
      </c>
      <c r="C7" s="8">
        <v>328</v>
      </c>
      <c r="D7" s="8">
        <v>652</v>
      </c>
      <c r="E7" s="8">
        <v>2803</v>
      </c>
    </row>
    <row r="8" spans="2:5" x14ac:dyDescent="0.75">
      <c r="B8" s="8" t="s">
        <v>215</v>
      </c>
      <c r="C8" s="8">
        <v>27010</v>
      </c>
      <c r="D8" s="8">
        <v>34842</v>
      </c>
      <c r="E8" s="8">
        <v>40704</v>
      </c>
    </row>
    <row r="9" spans="2:5" x14ac:dyDescent="0.75">
      <c r="B9" s="78" t="s">
        <v>295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DA33-8446-4AB9-9F29-647982C03324}">
  <dimension ref="B2:H16"/>
  <sheetViews>
    <sheetView topLeftCell="A2" workbookViewId="0">
      <selection activeCell="L15" sqref="L15"/>
    </sheetView>
  </sheetViews>
  <sheetFormatPr defaultRowHeight="14.75" x14ac:dyDescent="0.75"/>
  <cols>
    <col min="2" max="2" width="48.08984375" customWidth="1"/>
  </cols>
  <sheetData>
    <row r="2" spans="2:8" x14ac:dyDescent="0.75">
      <c r="B2" s="40" t="s">
        <v>486</v>
      </c>
    </row>
    <row r="3" spans="2:8" x14ac:dyDescent="0.75">
      <c r="B3" s="5" t="s">
        <v>21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</row>
    <row r="4" spans="2:8" x14ac:dyDescent="0.75">
      <c r="B4" s="8" t="s">
        <v>23</v>
      </c>
      <c r="C4" s="8">
        <v>23791</v>
      </c>
      <c r="D4" s="8">
        <v>22634</v>
      </c>
      <c r="E4" s="8">
        <v>19797</v>
      </c>
      <c r="F4" s="8">
        <v>25536</v>
      </c>
      <c r="G4" s="8">
        <v>32853</v>
      </c>
      <c r="H4" s="8">
        <v>36021</v>
      </c>
    </row>
    <row r="5" spans="2:8" x14ac:dyDescent="0.75">
      <c r="B5" s="8" t="s">
        <v>1</v>
      </c>
      <c r="C5" s="8">
        <v>13188</v>
      </c>
      <c r="D5" s="8">
        <v>12659</v>
      </c>
      <c r="E5" s="8">
        <v>10792</v>
      </c>
      <c r="F5" s="8">
        <v>14041</v>
      </c>
      <c r="G5" s="8">
        <v>17996</v>
      </c>
      <c r="H5" s="8">
        <v>19843</v>
      </c>
    </row>
    <row r="6" spans="2:8" x14ac:dyDescent="0.75">
      <c r="B6" s="8" t="s">
        <v>0</v>
      </c>
      <c r="C6" s="8">
        <v>10603</v>
      </c>
      <c r="D6" s="8">
        <v>9975</v>
      </c>
      <c r="E6" s="8">
        <v>9005</v>
      </c>
      <c r="F6" s="8">
        <v>11495</v>
      </c>
      <c r="G6" s="8">
        <v>14857</v>
      </c>
      <c r="H6" s="8">
        <v>16178</v>
      </c>
    </row>
    <row r="7" spans="2:8" x14ac:dyDescent="0.75">
      <c r="B7" s="8" t="s">
        <v>485</v>
      </c>
      <c r="C7" s="8">
        <v>75712</v>
      </c>
      <c r="D7" s="8">
        <v>75624</v>
      </c>
      <c r="E7" s="8">
        <v>75653</v>
      </c>
      <c r="F7" s="8">
        <v>82241</v>
      </c>
      <c r="G7" s="8">
        <v>78561</v>
      </c>
      <c r="H7" s="8">
        <v>78121</v>
      </c>
    </row>
    <row r="8" spans="2:8" x14ac:dyDescent="0.75">
      <c r="B8" s="8" t="s">
        <v>1</v>
      </c>
      <c r="C8" s="8">
        <v>38760</v>
      </c>
      <c r="D8" s="8">
        <v>38803</v>
      </c>
      <c r="E8" s="8">
        <v>38774</v>
      </c>
      <c r="F8" s="8">
        <v>39291</v>
      </c>
      <c r="G8" s="8">
        <v>38213</v>
      </c>
      <c r="H8" s="8">
        <v>38200</v>
      </c>
    </row>
    <row r="9" spans="2:8" x14ac:dyDescent="0.75">
      <c r="B9" s="8" t="s">
        <v>0</v>
      </c>
      <c r="C9" s="8">
        <v>36952</v>
      </c>
      <c r="D9" s="8">
        <v>36821</v>
      </c>
      <c r="E9" s="8">
        <v>36879</v>
      </c>
      <c r="F9" s="8">
        <v>42950</v>
      </c>
      <c r="G9" s="8">
        <v>40348</v>
      </c>
      <c r="H9" s="8">
        <v>39921</v>
      </c>
    </row>
    <row r="10" spans="2:8" x14ac:dyDescent="0.75">
      <c r="B10" s="8" t="s">
        <v>85</v>
      </c>
      <c r="C10" s="8">
        <v>31.4</v>
      </c>
      <c r="D10" s="8">
        <v>29.9</v>
      </c>
      <c r="E10" s="8">
        <v>26.2</v>
      </c>
      <c r="F10" s="8">
        <v>31.1</v>
      </c>
      <c r="G10" s="8">
        <v>41.8</v>
      </c>
      <c r="H10" s="8">
        <v>46.1</v>
      </c>
    </row>
    <row r="11" spans="2:8" x14ac:dyDescent="0.75">
      <c r="B11" s="8" t="s">
        <v>1</v>
      </c>
      <c r="C11" s="8">
        <v>34</v>
      </c>
      <c r="D11" s="8">
        <v>32.6</v>
      </c>
      <c r="E11" s="8">
        <v>27.8</v>
      </c>
      <c r="F11" s="8">
        <v>35.700000000000003</v>
      </c>
      <c r="G11" s="8">
        <v>47.1</v>
      </c>
      <c r="H11" s="8">
        <v>51.9</v>
      </c>
    </row>
    <row r="12" spans="2:8" x14ac:dyDescent="0.75">
      <c r="B12" s="8" t="s">
        <v>0</v>
      </c>
      <c r="C12" s="8">
        <v>28.7</v>
      </c>
      <c r="D12" s="8">
        <v>27.1</v>
      </c>
      <c r="E12" s="8">
        <v>24.4</v>
      </c>
      <c r="F12" s="8">
        <v>26.8</v>
      </c>
      <c r="G12" s="8">
        <v>36.799999999999997</v>
      </c>
      <c r="H12" s="8">
        <v>40.5</v>
      </c>
    </row>
    <row r="13" spans="2:8" x14ac:dyDescent="0.75">
      <c r="B13" s="8" t="s">
        <v>86</v>
      </c>
      <c r="C13" s="8">
        <v>5.9</v>
      </c>
      <c r="D13" s="8">
        <v>6</v>
      </c>
      <c r="E13" s="8">
        <v>5.8</v>
      </c>
      <c r="F13" s="8">
        <v>5.8</v>
      </c>
      <c r="G13" s="8">
        <v>5.8</v>
      </c>
      <c r="H13" s="8">
        <v>5.7</v>
      </c>
    </row>
    <row r="14" spans="2:8" x14ac:dyDescent="0.75">
      <c r="B14" s="8" t="s">
        <v>87</v>
      </c>
      <c r="C14" s="8">
        <v>38.5</v>
      </c>
      <c r="D14" s="8">
        <v>37.1</v>
      </c>
      <c r="E14" s="8">
        <v>39.799999999999997</v>
      </c>
      <c r="F14" s="8">
        <v>43.9</v>
      </c>
      <c r="G14" s="8">
        <v>37.9</v>
      </c>
      <c r="H14" s="8">
        <v>39.4</v>
      </c>
    </row>
    <row r="15" spans="2:8" x14ac:dyDescent="0.75">
      <c r="B15" s="8" t="s">
        <v>388</v>
      </c>
      <c r="C15" s="8">
        <v>124</v>
      </c>
      <c r="D15" s="8">
        <v>124.1</v>
      </c>
      <c r="E15" s="8">
        <v>119.8</v>
      </c>
      <c r="F15" s="8">
        <v>122.1</v>
      </c>
      <c r="G15" s="8">
        <v>121.1</v>
      </c>
      <c r="H15" s="8">
        <v>122.7</v>
      </c>
    </row>
    <row r="16" spans="2:8" x14ac:dyDescent="0.75">
      <c r="B16" s="78" t="s">
        <v>295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BDAB-3390-44CB-99BD-539F463BF6C4}">
  <dimension ref="B2:H5"/>
  <sheetViews>
    <sheetView zoomScale="99" zoomScaleNormal="99" workbookViewId="0">
      <selection activeCell="B5" sqref="B5"/>
    </sheetView>
  </sheetViews>
  <sheetFormatPr defaultRowHeight="14.75" x14ac:dyDescent="0.75"/>
  <cols>
    <col min="2" max="2" width="31.1328125" customWidth="1"/>
  </cols>
  <sheetData>
    <row r="2" spans="2:8" x14ac:dyDescent="0.75">
      <c r="B2" s="22" t="s">
        <v>325</v>
      </c>
    </row>
    <row r="3" spans="2:8" s="2" customFormat="1" x14ac:dyDescent="0.75">
      <c r="B3" s="5" t="s">
        <v>21</v>
      </c>
      <c r="C3" s="7">
        <v>2019</v>
      </c>
      <c r="D3" s="7">
        <v>2020</v>
      </c>
      <c r="E3" s="7">
        <v>2021</v>
      </c>
      <c r="F3" s="88">
        <v>2022</v>
      </c>
      <c r="G3" s="7">
        <v>2023</v>
      </c>
      <c r="H3" s="29">
        <v>2024</v>
      </c>
    </row>
    <row r="4" spans="2:8" x14ac:dyDescent="0.75">
      <c r="B4" s="30" t="s">
        <v>151</v>
      </c>
      <c r="C4" s="26">
        <v>31.423024091293321</v>
      </c>
      <c r="D4" s="26">
        <v>29.929651962339999</v>
      </c>
      <c r="E4" s="26">
        <v>26.168162531558565</v>
      </c>
      <c r="F4" s="26">
        <v>31.087522190608208</v>
      </c>
      <c r="G4" s="26">
        <v>41.818459540993622</v>
      </c>
      <c r="H4" s="90">
        <v>46.10983102918587</v>
      </c>
    </row>
    <row r="5" spans="2:8" x14ac:dyDescent="0.75">
      <c r="B5" s="78" t="s">
        <v>295</v>
      </c>
    </row>
  </sheetData>
  <hyperlinks>
    <hyperlink ref="F3" location="_ftn1" display="_ftn1" xr:uid="{3293485B-5F3D-44CF-85B4-6B86F0F95C0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EBDA-D5CF-4402-8E2A-2B807906A7D9}">
  <dimension ref="B2:H11"/>
  <sheetViews>
    <sheetView workbookViewId="0">
      <selection activeCell="B11" sqref="B11"/>
    </sheetView>
  </sheetViews>
  <sheetFormatPr defaultRowHeight="14.75" x14ac:dyDescent="0.75"/>
  <cols>
    <col min="1" max="1" width="8.7265625" style="23"/>
    <col min="2" max="2" width="46.54296875" style="23" customWidth="1"/>
    <col min="3" max="7" width="8.7265625" style="23"/>
    <col min="8" max="8" width="9.1796875" style="23" bestFit="1" customWidth="1"/>
    <col min="9" max="16384" width="8.7265625" style="23"/>
  </cols>
  <sheetData>
    <row r="2" spans="2:8" x14ac:dyDescent="0.75">
      <c r="B2" s="40" t="s">
        <v>326</v>
      </c>
    </row>
    <row r="3" spans="2:8" ht="15.5" x14ac:dyDescent="0.75">
      <c r="B3" s="41"/>
      <c r="C3" s="42">
        <v>2019</v>
      </c>
      <c r="D3" s="42">
        <v>2020</v>
      </c>
      <c r="E3" s="42">
        <v>2021</v>
      </c>
      <c r="F3" s="21">
        <v>2022</v>
      </c>
      <c r="G3" s="42">
        <v>2023</v>
      </c>
      <c r="H3" s="42">
        <v>2024</v>
      </c>
    </row>
    <row r="4" spans="2:8" x14ac:dyDescent="0.75">
      <c r="B4" s="30" t="s">
        <v>147</v>
      </c>
      <c r="C4" s="30">
        <v>21.6</v>
      </c>
      <c r="D4" s="30">
        <v>18.600000000000001</v>
      </c>
      <c r="E4" s="30">
        <v>17.8</v>
      </c>
      <c r="F4" s="30">
        <v>29.5</v>
      </c>
      <c r="G4" s="30">
        <v>40.6</v>
      </c>
      <c r="H4" s="26">
        <v>44.9</v>
      </c>
    </row>
    <row r="5" spans="2:8" x14ac:dyDescent="0.75">
      <c r="B5" s="30" t="s">
        <v>149</v>
      </c>
      <c r="C5" s="30">
        <v>9.9</v>
      </c>
      <c r="D5" s="30">
        <v>11.4</v>
      </c>
      <c r="E5" s="30">
        <v>8.4</v>
      </c>
      <c r="F5" s="30">
        <v>1.6</v>
      </c>
      <c r="G5" s="30">
        <v>0.9</v>
      </c>
      <c r="H5" s="26">
        <v>1.2</v>
      </c>
    </row>
    <row r="6" spans="2:8" x14ac:dyDescent="0.75">
      <c r="B6" s="30" t="s">
        <v>148</v>
      </c>
      <c r="C6" s="30">
        <v>68.599999999999994</v>
      </c>
      <c r="D6" s="30">
        <v>70.099999999999994</v>
      </c>
      <c r="E6" s="30">
        <v>73.8</v>
      </c>
      <c r="F6" s="30">
        <v>68.900000000000006</v>
      </c>
      <c r="G6" s="30">
        <v>58.5</v>
      </c>
      <c r="H6" s="26">
        <v>53.9</v>
      </c>
    </row>
    <row r="7" spans="2:8" x14ac:dyDescent="0.75">
      <c r="B7" s="30" t="s">
        <v>152</v>
      </c>
      <c r="C7" s="26">
        <v>31.4</v>
      </c>
      <c r="D7" s="26">
        <v>29.9</v>
      </c>
      <c r="E7" s="26">
        <v>26.1</v>
      </c>
      <c r="F7" s="26">
        <v>31.08</v>
      </c>
      <c r="G7" s="26">
        <v>41.8</v>
      </c>
      <c r="H7" s="26">
        <v>46.1</v>
      </c>
    </row>
    <row r="8" spans="2:8" x14ac:dyDescent="0.75">
      <c r="B8" s="78" t="s">
        <v>295</v>
      </c>
    </row>
    <row r="11" spans="2:8" x14ac:dyDescent="0.75">
      <c r="B11"/>
    </row>
  </sheetData>
  <hyperlinks>
    <hyperlink ref="F3" location="_ftn1" display="_ftn1" xr:uid="{65E92A21-A810-4C61-9FFD-8FBAFDEB44A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5773-00FC-4A14-95FD-89CF48C05938}">
  <dimension ref="C2:I10"/>
  <sheetViews>
    <sheetView topLeftCell="B1" workbookViewId="0">
      <selection activeCell="C6" sqref="C6"/>
    </sheetView>
  </sheetViews>
  <sheetFormatPr defaultRowHeight="14.75" x14ac:dyDescent="0.75"/>
  <cols>
    <col min="3" max="3" width="21.7265625" customWidth="1"/>
    <col min="9" max="9" width="11.1796875" bestFit="1" customWidth="1"/>
  </cols>
  <sheetData>
    <row r="2" spans="3:9" x14ac:dyDescent="0.75">
      <c r="C2" s="40" t="s">
        <v>327</v>
      </c>
      <c r="D2" s="40"/>
      <c r="E2" s="40"/>
      <c r="F2" s="40"/>
      <c r="G2" s="40"/>
      <c r="H2" s="40"/>
      <c r="I2" s="40"/>
    </row>
    <row r="3" spans="3:9" x14ac:dyDescent="0.75">
      <c r="C3" s="1"/>
      <c r="D3" s="19">
        <v>2019</v>
      </c>
      <c r="E3" s="19">
        <v>2020</v>
      </c>
      <c r="F3" s="19">
        <v>2021</v>
      </c>
      <c r="G3" s="19">
        <v>2022</v>
      </c>
      <c r="H3" s="19">
        <v>2023</v>
      </c>
      <c r="I3" s="19">
        <v>2024</v>
      </c>
    </row>
    <row r="4" spans="3:9" x14ac:dyDescent="0.75">
      <c r="C4" s="30" t="s">
        <v>153</v>
      </c>
      <c r="D4" s="30">
        <v>68.599999999999994</v>
      </c>
      <c r="E4" s="30">
        <v>62</v>
      </c>
      <c r="F4" s="30">
        <v>68</v>
      </c>
      <c r="G4" s="30">
        <v>94.8</v>
      </c>
      <c r="H4" s="30">
        <v>97.7</v>
      </c>
      <c r="I4" s="26">
        <v>97.337664140362563</v>
      </c>
    </row>
    <row r="5" spans="3:9" x14ac:dyDescent="0.75">
      <c r="C5" s="30" t="s">
        <v>154</v>
      </c>
      <c r="D5" s="30">
        <v>24.9</v>
      </c>
      <c r="E5" s="30">
        <v>38</v>
      </c>
      <c r="F5" s="30">
        <v>32</v>
      </c>
      <c r="G5" s="30">
        <v>5.2000000000000028</v>
      </c>
      <c r="H5" s="30">
        <v>2.2999999999999972</v>
      </c>
      <c r="I5" s="30">
        <v>2.7</v>
      </c>
    </row>
    <row r="6" spans="3:9" x14ac:dyDescent="0.75">
      <c r="C6" s="78" t="s">
        <v>295</v>
      </c>
      <c r="D6" s="40"/>
      <c r="E6" s="40"/>
      <c r="F6" s="40"/>
      <c r="G6" s="40"/>
      <c r="H6" s="40"/>
      <c r="I6" s="40"/>
    </row>
    <row r="10" spans="3:9" x14ac:dyDescent="0.75">
      <c r="C10" s="8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F1572-1068-4557-9694-ED6190D470F5}">
  <dimension ref="B2:G12"/>
  <sheetViews>
    <sheetView workbookViewId="0">
      <selection activeCell="C17" sqref="C17"/>
    </sheetView>
  </sheetViews>
  <sheetFormatPr defaultRowHeight="14.75" x14ac:dyDescent="0.75"/>
  <cols>
    <col min="2" max="2" width="17.6328125" customWidth="1"/>
    <col min="3" max="3" width="15.58984375" customWidth="1"/>
    <col min="4" max="4" width="13.54296875" customWidth="1"/>
    <col min="5" max="5" width="11.76953125" customWidth="1"/>
    <col min="6" max="6" width="11.54296875" customWidth="1"/>
    <col min="7" max="7" width="11.1796875" customWidth="1"/>
  </cols>
  <sheetData>
    <row r="2" spans="2:7" ht="15.75" x14ac:dyDescent="0.75">
      <c r="B2" s="49" t="s">
        <v>484</v>
      </c>
    </row>
    <row r="3" spans="2:7" ht="32" customHeight="1" x14ac:dyDescent="0.75">
      <c r="B3" s="199" t="s">
        <v>328</v>
      </c>
      <c r="C3" s="199" t="s">
        <v>329</v>
      </c>
      <c r="D3" s="201" t="s">
        <v>330</v>
      </c>
      <c r="E3" s="201"/>
      <c r="F3" s="201"/>
      <c r="G3" s="199" t="s">
        <v>88</v>
      </c>
    </row>
    <row r="4" spans="2:7" ht="16" customHeight="1" x14ac:dyDescent="0.75">
      <c r="B4" s="200"/>
      <c r="C4" s="200"/>
      <c r="D4" s="94" t="s">
        <v>46</v>
      </c>
      <c r="E4" s="94" t="s">
        <v>0</v>
      </c>
      <c r="F4" s="94" t="s">
        <v>1</v>
      </c>
      <c r="G4" s="200"/>
    </row>
    <row r="5" spans="2:7" x14ac:dyDescent="0.75">
      <c r="B5" s="95" t="s">
        <v>89</v>
      </c>
      <c r="C5" s="96">
        <v>13798567</v>
      </c>
      <c r="D5" s="96">
        <v>36021</v>
      </c>
      <c r="E5" s="96">
        <v>16178</v>
      </c>
      <c r="F5" s="96">
        <v>19843</v>
      </c>
      <c r="G5" s="94">
        <v>122.7</v>
      </c>
    </row>
    <row r="6" spans="2:7" x14ac:dyDescent="0.75">
      <c r="B6" s="95" t="s">
        <v>331</v>
      </c>
      <c r="C6" s="96">
        <v>3788124</v>
      </c>
      <c r="D6" s="96">
        <v>9358</v>
      </c>
      <c r="E6" s="96">
        <v>4062</v>
      </c>
      <c r="F6" s="96">
        <v>5296</v>
      </c>
      <c r="G6" s="94">
        <v>130.4</v>
      </c>
    </row>
    <row r="7" spans="2:7" x14ac:dyDescent="0.75">
      <c r="B7" s="95" t="s">
        <v>332</v>
      </c>
      <c r="C7" s="96">
        <v>1895363</v>
      </c>
      <c r="D7" s="96">
        <v>4048</v>
      </c>
      <c r="E7" s="96">
        <v>1827</v>
      </c>
      <c r="F7" s="96">
        <v>2221</v>
      </c>
      <c r="G7" s="94">
        <v>121.6</v>
      </c>
    </row>
    <row r="8" spans="2:7" x14ac:dyDescent="0.75">
      <c r="B8" s="95" t="s">
        <v>333</v>
      </c>
      <c r="C8" s="96">
        <v>2110912</v>
      </c>
      <c r="D8" s="96">
        <v>6404</v>
      </c>
      <c r="E8" s="96">
        <v>2930</v>
      </c>
      <c r="F8" s="96">
        <v>3474</v>
      </c>
      <c r="G8" s="94">
        <v>118.6</v>
      </c>
    </row>
    <row r="9" spans="2:7" x14ac:dyDescent="0.75">
      <c r="B9" s="95" t="s">
        <v>334</v>
      </c>
      <c r="C9" s="96">
        <v>3050348</v>
      </c>
      <c r="D9" s="96">
        <v>8289</v>
      </c>
      <c r="E9" s="96">
        <v>3734</v>
      </c>
      <c r="F9" s="96">
        <v>4555</v>
      </c>
      <c r="G9" s="94">
        <v>122</v>
      </c>
    </row>
    <row r="10" spans="2:7" x14ac:dyDescent="0.75">
      <c r="B10" s="95" t="s">
        <v>335</v>
      </c>
      <c r="C10" s="96">
        <v>2953820</v>
      </c>
      <c r="D10" s="96">
        <v>7543</v>
      </c>
      <c r="E10" s="96">
        <v>3482</v>
      </c>
      <c r="F10" s="96">
        <v>4061</v>
      </c>
      <c r="G10" s="94">
        <v>116.6</v>
      </c>
    </row>
    <row r="11" spans="2:7" ht="15.75" x14ac:dyDescent="0.75">
      <c r="B11" s="95" t="s">
        <v>336</v>
      </c>
      <c r="C11" s="94" t="s">
        <v>99</v>
      </c>
      <c r="D11" s="94">
        <v>379</v>
      </c>
      <c r="E11" s="94">
        <v>143</v>
      </c>
      <c r="F11" s="94">
        <v>236</v>
      </c>
      <c r="G11" s="97"/>
    </row>
    <row r="12" spans="2:7" x14ac:dyDescent="0.75">
      <c r="B12" s="78" t="s">
        <v>295</v>
      </c>
    </row>
  </sheetData>
  <mergeCells count="4">
    <mergeCell ref="B3:B4"/>
    <mergeCell ref="C3:C4"/>
    <mergeCell ref="D3:F3"/>
    <mergeCell ref="G3:G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84C6-6F40-4353-BB93-B948003B8682}">
  <dimension ref="B1:H36"/>
  <sheetViews>
    <sheetView workbookViewId="0">
      <selection activeCell="B1" sqref="B1"/>
    </sheetView>
  </sheetViews>
  <sheetFormatPr defaultRowHeight="14.75" x14ac:dyDescent="0.75"/>
  <cols>
    <col min="1" max="1" width="6.81640625" customWidth="1"/>
    <col min="2" max="2" width="19.26953125" customWidth="1"/>
    <col min="3" max="3" width="10.7265625" bestFit="1" customWidth="1"/>
    <col min="4" max="4" width="12.81640625" bestFit="1" customWidth="1"/>
    <col min="5" max="5" width="11.2265625" customWidth="1"/>
    <col min="6" max="6" width="10.7265625" bestFit="1" customWidth="1"/>
    <col min="7" max="7" width="12.81640625" bestFit="1" customWidth="1"/>
    <col min="8" max="8" width="8.76953125" customWidth="1"/>
  </cols>
  <sheetData>
    <row r="1" spans="2:8" ht="15.5" x14ac:dyDescent="0.75">
      <c r="B1" s="14" t="s">
        <v>483</v>
      </c>
    </row>
    <row r="2" spans="2:8" s="2" customFormat="1" x14ac:dyDescent="0.75">
      <c r="B2" s="203" t="s">
        <v>155</v>
      </c>
      <c r="C2" s="202" t="s">
        <v>80</v>
      </c>
      <c r="D2" s="202"/>
      <c r="E2" s="202"/>
      <c r="F2" s="202" t="s">
        <v>90</v>
      </c>
      <c r="G2" s="202"/>
      <c r="H2" s="202"/>
    </row>
    <row r="3" spans="2:8" x14ac:dyDescent="0.75">
      <c r="B3" s="203"/>
      <c r="C3" s="46" t="s">
        <v>91</v>
      </c>
      <c r="D3" s="46" t="s">
        <v>92</v>
      </c>
      <c r="E3" s="46" t="s">
        <v>77</v>
      </c>
      <c r="F3" s="46" t="s">
        <v>91</v>
      </c>
      <c r="G3" s="46" t="s">
        <v>92</v>
      </c>
      <c r="H3" s="46" t="s">
        <v>77</v>
      </c>
    </row>
    <row r="4" spans="2:8" s="2" customFormat="1" x14ac:dyDescent="0.75">
      <c r="B4" s="35" t="s">
        <v>89</v>
      </c>
      <c r="C4" s="43">
        <v>19493</v>
      </c>
      <c r="D4" s="43">
        <v>16528</v>
      </c>
      <c r="E4" s="43">
        <v>36021</v>
      </c>
      <c r="F4" s="12">
        <v>54.1</v>
      </c>
      <c r="G4" s="61">
        <v>45.9</v>
      </c>
      <c r="H4" s="47">
        <v>100</v>
      </c>
    </row>
    <row r="5" spans="2:8" x14ac:dyDescent="0.75">
      <c r="B5" s="48" t="s">
        <v>47</v>
      </c>
      <c r="C5" s="96">
        <v>792</v>
      </c>
      <c r="D5" s="96">
        <v>684</v>
      </c>
      <c r="E5" s="96">
        <v>1476</v>
      </c>
      <c r="F5" s="98">
        <v>53.7</v>
      </c>
      <c r="G5" s="98">
        <v>46.3</v>
      </c>
      <c r="H5" s="96">
        <v>100</v>
      </c>
    </row>
    <row r="6" spans="2:8" x14ac:dyDescent="0.75">
      <c r="B6" s="48" t="s">
        <v>48</v>
      </c>
      <c r="C6" s="96">
        <v>640</v>
      </c>
      <c r="D6" s="96">
        <v>499</v>
      </c>
      <c r="E6" s="96">
        <v>1139</v>
      </c>
      <c r="F6" s="98">
        <v>56.2</v>
      </c>
      <c r="G6" s="98">
        <v>43.8</v>
      </c>
      <c r="H6" s="96">
        <v>100</v>
      </c>
    </row>
    <row r="7" spans="2:8" x14ac:dyDescent="0.75">
      <c r="B7" s="48" t="s">
        <v>49</v>
      </c>
      <c r="C7" s="96">
        <v>712</v>
      </c>
      <c r="D7" s="96">
        <v>577</v>
      </c>
      <c r="E7" s="96">
        <v>1289</v>
      </c>
      <c r="F7" s="98">
        <v>55.2</v>
      </c>
      <c r="G7" s="98">
        <v>44.8</v>
      </c>
      <c r="H7" s="96">
        <v>100</v>
      </c>
    </row>
    <row r="8" spans="2:8" x14ac:dyDescent="0.75">
      <c r="B8" s="48" t="s">
        <v>50</v>
      </c>
      <c r="C8" s="96">
        <v>818</v>
      </c>
      <c r="D8" s="96">
        <v>1139</v>
      </c>
      <c r="E8" s="96">
        <v>1957</v>
      </c>
      <c r="F8" s="98">
        <v>41.8</v>
      </c>
      <c r="G8" s="98">
        <v>58.2</v>
      </c>
      <c r="H8" s="96">
        <v>100</v>
      </c>
    </row>
    <row r="9" spans="2:8" x14ac:dyDescent="0.75">
      <c r="B9" s="48" t="s">
        <v>51</v>
      </c>
      <c r="C9" s="96">
        <v>826</v>
      </c>
      <c r="D9" s="96">
        <v>598</v>
      </c>
      <c r="E9" s="96">
        <v>1424</v>
      </c>
      <c r="F9" s="98">
        <v>58</v>
      </c>
      <c r="G9" s="98">
        <v>42</v>
      </c>
      <c r="H9" s="96">
        <v>100</v>
      </c>
    </row>
    <row r="10" spans="2:8" x14ac:dyDescent="0.75">
      <c r="B10" s="48" t="s">
        <v>52</v>
      </c>
      <c r="C10" s="96">
        <v>915</v>
      </c>
      <c r="D10" s="96">
        <v>497</v>
      </c>
      <c r="E10" s="96">
        <v>1412</v>
      </c>
      <c r="F10" s="98">
        <v>64.8</v>
      </c>
      <c r="G10" s="98">
        <v>35.200000000000003</v>
      </c>
      <c r="H10" s="96">
        <v>100</v>
      </c>
    </row>
    <row r="11" spans="2:8" x14ac:dyDescent="0.75">
      <c r="B11" s="48" t="s">
        <v>53</v>
      </c>
      <c r="C11" s="96">
        <v>464</v>
      </c>
      <c r="D11" s="96">
        <v>443</v>
      </c>
      <c r="E11" s="96">
        <v>907</v>
      </c>
      <c r="F11" s="98">
        <v>51.2</v>
      </c>
      <c r="G11" s="98">
        <v>48.8</v>
      </c>
      <c r="H11" s="96">
        <v>100</v>
      </c>
    </row>
    <row r="12" spans="2:8" x14ac:dyDescent="0.75">
      <c r="B12" s="48" t="s">
        <v>54</v>
      </c>
      <c r="C12" s="96">
        <v>687</v>
      </c>
      <c r="D12" s="96">
        <v>490</v>
      </c>
      <c r="E12" s="96">
        <v>1177</v>
      </c>
      <c r="F12" s="98">
        <v>58.4</v>
      </c>
      <c r="G12" s="98">
        <v>41.6</v>
      </c>
      <c r="H12" s="96">
        <v>100</v>
      </c>
    </row>
    <row r="13" spans="2:8" x14ac:dyDescent="0.75">
      <c r="B13" s="48" t="s">
        <v>55</v>
      </c>
      <c r="C13" s="96">
        <v>718</v>
      </c>
      <c r="D13" s="96">
        <v>554</v>
      </c>
      <c r="E13" s="96">
        <v>1272</v>
      </c>
      <c r="F13" s="98">
        <v>56.4</v>
      </c>
      <c r="G13" s="98">
        <v>43.6</v>
      </c>
      <c r="H13" s="96">
        <v>100</v>
      </c>
    </row>
    <row r="14" spans="2:8" x14ac:dyDescent="0.75">
      <c r="B14" s="48" t="s">
        <v>56</v>
      </c>
      <c r="C14" s="96">
        <v>447</v>
      </c>
      <c r="D14" s="96">
        <v>414</v>
      </c>
      <c r="E14" s="96">
        <v>861</v>
      </c>
      <c r="F14" s="98">
        <v>51.9</v>
      </c>
      <c r="G14" s="98">
        <v>48.1</v>
      </c>
      <c r="H14" s="96">
        <v>100</v>
      </c>
    </row>
    <row r="15" spans="2:8" x14ac:dyDescent="0.75">
      <c r="B15" s="48" t="s">
        <v>57</v>
      </c>
      <c r="C15" s="96">
        <v>698</v>
      </c>
      <c r="D15" s="96">
        <v>583</v>
      </c>
      <c r="E15" s="96">
        <v>1281</v>
      </c>
      <c r="F15" s="98">
        <v>54.5</v>
      </c>
      <c r="G15" s="98">
        <v>45.5</v>
      </c>
      <c r="H15" s="96">
        <v>100</v>
      </c>
    </row>
    <row r="16" spans="2:8" x14ac:dyDescent="0.75">
      <c r="B16" s="48" t="s">
        <v>58</v>
      </c>
      <c r="C16" s="96">
        <v>367</v>
      </c>
      <c r="D16" s="96">
        <v>728</v>
      </c>
      <c r="E16" s="96">
        <v>1095</v>
      </c>
      <c r="F16" s="98">
        <v>33.5</v>
      </c>
      <c r="G16" s="98">
        <v>66.5</v>
      </c>
      <c r="H16" s="96">
        <v>100</v>
      </c>
    </row>
    <row r="17" spans="2:8" x14ac:dyDescent="0.75">
      <c r="B17" s="48" t="s">
        <v>59</v>
      </c>
      <c r="C17" s="96">
        <v>620</v>
      </c>
      <c r="D17" s="96">
        <v>487</v>
      </c>
      <c r="E17" s="96">
        <v>1107</v>
      </c>
      <c r="F17" s="98">
        <v>56</v>
      </c>
      <c r="G17" s="98">
        <v>44</v>
      </c>
      <c r="H17" s="96">
        <v>100</v>
      </c>
    </row>
    <row r="18" spans="2:8" x14ac:dyDescent="0.75">
      <c r="B18" s="48" t="s">
        <v>60</v>
      </c>
      <c r="C18" s="96">
        <v>704</v>
      </c>
      <c r="D18" s="96">
        <v>445</v>
      </c>
      <c r="E18" s="96">
        <v>1149</v>
      </c>
      <c r="F18" s="98">
        <v>61.3</v>
      </c>
      <c r="G18" s="98">
        <v>38.700000000000003</v>
      </c>
      <c r="H18" s="96">
        <v>100</v>
      </c>
    </row>
    <row r="19" spans="2:8" x14ac:dyDescent="0.75">
      <c r="B19" s="48" t="s">
        <v>61</v>
      </c>
      <c r="C19" s="96">
        <v>801</v>
      </c>
      <c r="D19" s="96">
        <v>672</v>
      </c>
      <c r="E19" s="96">
        <v>1473</v>
      </c>
      <c r="F19" s="98">
        <v>54.4</v>
      </c>
      <c r="G19" s="98">
        <v>45.6</v>
      </c>
      <c r="H19" s="96">
        <v>100</v>
      </c>
    </row>
    <row r="20" spans="2:8" x14ac:dyDescent="0.75">
      <c r="B20" s="48" t="s">
        <v>62</v>
      </c>
      <c r="C20" s="96">
        <v>674</v>
      </c>
      <c r="D20" s="96">
        <v>452</v>
      </c>
      <c r="E20" s="96">
        <v>1126</v>
      </c>
      <c r="F20" s="98">
        <v>59.9</v>
      </c>
      <c r="G20" s="98">
        <v>40.1</v>
      </c>
      <c r="H20" s="96">
        <v>100</v>
      </c>
    </row>
    <row r="21" spans="2:8" x14ac:dyDescent="0.75">
      <c r="B21" s="48" t="s">
        <v>63</v>
      </c>
      <c r="C21" s="96">
        <v>594</v>
      </c>
      <c r="D21" s="96">
        <v>376</v>
      </c>
      <c r="E21" s="96">
        <v>970</v>
      </c>
      <c r="F21" s="98">
        <v>61.2</v>
      </c>
      <c r="G21" s="98">
        <v>38.799999999999997</v>
      </c>
      <c r="H21" s="96">
        <v>100</v>
      </c>
    </row>
    <row r="22" spans="2:8" x14ac:dyDescent="0.75">
      <c r="B22" s="48" t="s">
        <v>64</v>
      </c>
      <c r="C22" s="96">
        <v>657</v>
      </c>
      <c r="D22" s="96">
        <v>367</v>
      </c>
      <c r="E22" s="96">
        <v>1024</v>
      </c>
      <c r="F22" s="98">
        <v>64.2</v>
      </c>
      <c r="G22" s="98">
        <v>35.799999999999997</v>
      </c>
      <c r="H22" s="96">
        <v>100</v>
      </c>
    </row>
    <row r="23" spans="2:8" x14ac:dyDescent="0.75">
      <c r="B23" s="48" t="s">
        <v>65</v>
      </c>
      <c r="C23" s="96">
        <v>800</v>
      </c>
      <c r="D23" s="96">
        <v>808</v>
      </c>
      <c r="E23" s="96">
        <v>1608</v>
      </c>
      <c r="F23" s="98">
        <v>49.8</v>
      </c>
      <c r="G23" s="98">
        <v>50.2</v>
      </c>
      <c r="H23" s="96">
        <v>100</v>
      </c>
    </row>
    <row r="24" spans="2:8" x14ac:dyDescent="0.75">
      <c r="B24" s="48" t="s">
        <v>66</v>
      </c>
      <c r="C24" s="96">
        <v>601</v>
      </c>
      <c r="D24" s="96">
        <v>367</v>
      </c>
      <c r="E24" s="96">
        <v>968</v>
      </c>
      <c r="F24" s="98">
        <v>62.1</v>
      </c>
      <c r="G24" s="98">
        <v>37.9</v>
      </c>
      <c r="H24" s="96">
        <v>100</v>
      </c>
    </row>
    <row r="25" spans="2:8" x14ac:dyDescent="0.75">
      <c r="B25" s="48" t="s">
        <v>67</v>
      </c>
      <c r="C25" s="96">
        <v>693</v>
      </c>
      <c r="D25" s="96">
        <v>448</v>
      </c>
      <c r="E25" s="96">
        <v>1141</v>
      </c>
      <c r="F25" s="98">
        <v>60.7</v>
      </c>
      <c r="G25" s="98">
        <v>39.299999999999997</v>
      </c>
      <c r="H25" s="96">
        <v>100</v>
      </c>
    </row>
    <row r="26" spans="2:8" x14ac:dyDescent="0.75">
      <c r="B26" s="48" t="s">
        <v>68</v>
      </c>
      <c r="C26" s="96">
        <v>489</v>
      </c>
      <c r="D26" s="96">
        <v>424</v>
      </c>
      <c r="E26" s="96">
        <v>913</v>
      </c>
      <c r="F26" s="98">
        <v>53.6</v>
      </c>
      <c r="G26" s="98">
        <v>46.4</v>
      </c>
      <c r="H26" s="96">
        <v>100</v>
      </c>
    </row>
    <row r="27" spans="2:8" x14ac:dyDescent="0.75">
      <c r="B27" s="48" t="s">
        <v>69</v>
      </c>
      <c r="C27" s="96">
        <v>370</v>
      </c>
      <c r="D27" s="96">
        <v>626</v>
      </c>
      <c r="E27" s="96">
        <v>996</v>
      </c>
      <c r="F27" s="98">
        <v>37.1</v>
      </c>
      <c r="G27" s="98">
        <v>62.9</v>
      </c>
      <c r="H27" s="96">
        <v>100</v>
      </c>
    </row>
    <row r="28" spans="2:8" x14ac:dyDescent="0.75">
      <c r="B28" s="48" t="s">
        <v>70</v>
      </c>
      <c r="C28" s="96">
        <v>630</v>
      </c>
      <c r="D28" s="96">
        <v>329</v>
      </c>
      <c r="E28" s="96">
        <v>959</v>
      </c>
      <c r="F28" s="98">
        <v>65.7</v>
      </c>
      <c r="G28" s="98">
        <v>34.299999999999997</v>
      </c>
      <c r="H28" s="96">
        <v>100</v>
      </c>
    </row>
    <row r="29" spans="2:8" x14ac:dyDescent="0.75">
      <c r="B29" s="48" t="s">
        <v>71</v>
      </c>
      <c r="C29" s="96">
        <v>717</v>
      </c>
      <c r="D29" s="96">
        <v>810</v>
      </c>
      <c r="E29" s="96">
        <v>1527</v>
      </c>
      <c r="F29" s="98">
        <v>47</v>
      </c>
      <c r="G29" s="98">
        <v>53</v>
      </c>
      <c r="H29" s="96">
        <v>100</v>
      </c>
    </row>
    <row r="30" spans="2:8" x14ac:dyDescent="0.75">
      <c r="B30" s="48" t="s">
        <v>72</v>
      </c>
      <c r="C30" s="96">
        <v>519</v>
      </c>
      <c r="D30" s="96">
        <v>425</v>
      </c>
      <c r="E30" s="96">
        <v>944</v>
      </c>
      <c r="F30" s="98">
        <v>55</v>
      </c>
      <c r="G30" s="98">
        <v>45</v>
      </c>
      <c r="H30" s="96">
        <v>100</v>
      </c>
    </row>
    <row r="31" spans="2:8" x14ac:dyDescent="0.75">
      <c r="B31" s="48" t="s">
        <v>73</v>
      </c>
      <c r="C31" s="96">
        <v>701</v>
      </c>
      <c r="D31" s="96">
        <v>390</v>
      </c>
      <c r="E31" s="96">
        <v>1091</v>
      </c>
      <c r="F31" s="98">
        <v>64.3</v>
      </c>
      <c r="G31" s="98">
        <v>35.700000000000003</v>
      </c>
      <c r="H31" s="96">
        <v>100</v>
      </c>
    </row>
    <row r="32" spans="2:8" x14ac:dyDescent="0.75">
      <c r="B32" s="48" t="s">
        <v>74</v>
      </c>
      <c r="C32" s="96">
        <v>595</v>
      </c>
      <c r="D32" s="96">
        <v>530</v>
      </c>
      <c r="E32" s="96">
        <v>1125</v>
      </c>
      <c r="F32" s="98">
        <v>52.9</v>
      </c>
      <c r="G32" s="98">
        <v>47.1</v>
      </c>
      <c r="H32" s="96">
        <v>100</v>
      </c>
    </row>
    <row r="33" spans="2:8" x14ac:dyDescent="0.75">
      <c r="B33" s="48" t="s">
        <v>75</v>
      </c>
      <c r="C33" s="96">
        <v>483</v>
      </c>
      <c r="D33" s="96">
        <v>412</v>
      </c>
      <c r="E33" s="96">
        <v>895</v>
      </c>
      <c r="F33" s="98">
        <v>54</v>
      </c>
      <c r="G33" s="98">
        <v>46</v>
      </c>
      <c r="H33" s="96">
        <v>100</v>
      </c>
    </row>
    <row r="34" spans="2:8" x14ac:dyDescent="0.75">
      <c r="B34" s="48" t="s">
        <v>76</v>
      </c>
      <c r="C34" s="96">
        <v>728</v>
      </c>
      <c r="D34" s="96">
        <v>608</v>
      </c>
      <c r="E34" s="96">
        <v>1336</v>
      </c>
      <c r="F34" s="98">
        <v>54.5</v>
      </c>
      <c r="G34" s="98">
        <v>45.5</v>
      </c>
      <c r="H34" s="96">
        <v>100</v>
      </c>
    </row>
    <row r="35" spans="2:8" x14ac:dyDescent="0.75">
      <c r="B35" s="48" t="s">
        <v>232</v>
      </c>
      <c r="C35" s="96">
        <v>33</v>
      </c>
      <c r="D35" s="96">
        <v>346</v>
      </c>
      <c r="E35" s="96">
        <v>379</v>
      </c>
      <c r="F35" s="98">
        <v>8.6999999999999993</v>
      </c>
      <c r="G35" s="98">
        <v>91.3</v>
      </c>
      <c r="H35" s="96">
        <v>100</v>
      </c>
    </row>
    <row r="36" spans="2:8" x14ac:dyDescent="0.75">
      <c r="B36" s="78" t="s">
        <v>295</v>
      </c>
    </row>
  </sheetData>
  <mergeCells count="3">
    <mergeCell ref="C2:E2"/>
    <mergeCell ref="F2:H2"/>
    <mergeCell ref="B2: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74A5-0105-4097-B3AA-FB01DD315056}">
  <dimension ref="B2:E22"/>
  <sheetViews>
    <sheetView workbookViewId="0">
      <selection activeCell="B22" sqref="B22"/>
    </sheetView>
  </sheetViews>
  <sheetFormatPr defaultRowHeight="14.75" x14ac:dyDescent="0.75"/>
  <cols>
    <col min="2" max="2" width="21.26953125" customWidth="1"/>
    <col min="3" max="3" width="17.7265625" customWidth="1"/>
    <col min="4" max="4" width="16.04296875" customWidth="1"/>
  </cols>
  <sheetData>
    <row r="2" spans="2:5" ht="15.5" x14ac:dyDescent="0.75">
      <c r="B2" s="4" t="s">
        <v>337</v>
      </c>
    </row>
    <row r="3" spans="2:5" s="2" customFormat="1" x14ac:dyDescent="0.75">
      <c r="B3" s="29" t="s">
        <v>102</v>
      </c>
      <c r="C3" s="29" t="s">
        <v>83</v>
      </c>
      <c r="D3" s="29" t="s">
        <v>84</v>
      </c>
    </row>
    <row r="4" spans="2:5" x14ac:dyDescent="0.75">
      <c r="B4" s="99" t="s">
        <v>2</v>
      </c>
      <c r="C4" s="25">
        <v>2848</v>
      </c>
      <c r="D4" s="100">
        <v>3376</v>
      </c>
    </row>
    <row r="5" spans="2:5" x14ac:dyDescent="0.75">
      <c r="B5" s="99" t="s">
        <v>3</v>
      </c>
      <c r="C5" s="25">
        <v>230</v>
      </c>
      <c r="D5" s="100">
        <v>290</v>
      </c>
      <c r="E5" s="60"/>
    </row>
    <row r="6" spans="2:5" x14ac:dyDescent="0.75">
      <c r="B6" s="30" t="s">
        <v>4</v>
      </c>
      <c r="C6" s="25">
        <v>184</v>
      </c>
      <c r="D6" s="100">
        <v>210</v>
      </c>
    </row>
    <row r="7" spans="2:5" x14ac:dyDescent="0.75">
      <c r="B7" s="30" t="s">
        <v>5</v>
      </c>
      <c r="C7" s="25">
        <v>303</v>
      </c>
      <c r="D7" s="100">
        <v>464</v>
      </c>
    </row>
    <row r="8" spans="2:5" x14ac:dyDescent="0.75">
      <c r="B8" s="30" t="s">
        <v>6</v>
      </c>
      <c r="C8" s="25">
        <v>375</v>
      </c>
      <c r="D8" s="100">
        <v>732</v>
      </c>
    </row>
    <row r="9" spans="2:5" x14ac:dyDescent="0.75">
      <c r="B9" s="30" t="s">
        <v>7</v>
      </c>
      <c r="C9" s="25">
        <v>395</v>
      </c>
      <c r="D9" s="100">
        <v>698</v>
      </c>
    </row>
    <row r="10" spans="2:5" x14ac:dyDescent="0.75">
      <c r="B10" s="30" t="s">
        <v>8</v>
      </c>
      <c r="C10" s="25">
        <v>465</v>
      </c>
      <c r="D10" s="100">
        <v>800</v>
      </c>
    </row>
    <row r="11" spans="2:5" x14ac:dyDescent="0.75">
      <c r="B11" s="30" t="s">
        <v>9</v>
      </c>
      <c r="C11" s="25">
        <v>615</v>
      </c>
      <c r="D11" s="100">
        <v>910</v>
      </c>
    </row>
    <row r="12" spans="2:5" x14ac:dyDescent="0.75">
      <c r="B12" s="30" t="s">
        <v>10</v>
      </c>
      <c r="C12" s="25">
        <v>659</v>
      </c>
      <c r="D12" s="100">
        <v>1091</v>
      </c>
    </row>
    <row r="13" spans="2:5" x14ac:dyDescent="0.75">
      <c r="B13" s="30" t="s">
        <v>11</v>
      </c>
      <c r="C13" s="25">
        <v>652</v>
      </c>
      <c r="D13" s="100">
        <v>837</v>
      </c>
    </row>
    <row r="14" spans="2:5" x14ac:dyDescent="0.75">
      <c r="B14" s="30" t="s">
        <v>12</v>
      </c>
      <c r="C14" s="25">
        <v>621</v>
      </c>
      <c r="D14" s="100">
        <v>928</v>
      </c>
    </row>
    <row r="15" spans="2:5" x14ac:dyDescent="0.75">
      <c r="B15" s="30" t="s">
        <v>13</v>
      </c>
      <c r="C15" s="25">
        <v>679</v>
      </c>
      <c r="D15" s="100">
        <v>898</v>
      </c>
    </row>
    <row r="16" spans="2:5" x14ac:dyDescent="0.75">
      <c r="B16" s="30" t="s">
        <v>14</v>
      </c>
      <c r="C16" s="25">
        <v>925</v>
      </c>
      <c r="D16" s="100">
        <v>1373</v>
      </c>
    </row>
    <row r="17" spans="2:4" x14ac:dyDescent="0.75">
      <c r="B17" s="30" t="s">
        <v>15</v>
      </c>
      <c r="C17" s="25">
        <v>1043</v>
      </c>
      <c r="D17" s="100">
        <v>1562</v>
      </c>
    </row>
    <row r="18" spans="2:4" x14ac:dyDescent="0.75">
      <c r="B18" s="30" t="s">
        <v>16</v>
      </c>
      <c r="C18" s="25">
        <v>1101</v>
      </c>
      <c r="D18" s="100">
        <v>1519</v>
      </c>
    </row>
    <row r="19" spans="2:4" x14ac:dyDescent="0.75">
      <c r="B19" s="30" t="s">
        <v>17</v>
      </c>
      <c r="C19" s="25">
        <v>1206</v>
      </c>
      <c r="D19" s="100">
        <v>1254</v>
      </c>
    </row>
    <row r="20" spans="2:4" x14ac:dyDescent="0.75">
      <c r="B20" s="30" t="s">
        <v>105</v>
      </c>
      <c r="C20" s="25">
        <v>1371</v>
      </c>
      <c r="D20" s="100">
        <v>1085</v>
      </c>
    </row>
    <row r="21" spans="2:4" x14ac:dyDescent="0.75">
      <c r="B21" s="29" t="s">
        <v>18</v>
      </c>
      <c r="C21" s="25">
        <v>2499</v>
      </c>
      <c r="D21" s="100">
        <v>1793</v>
      </c>
    </row>
    <row r="22" spans="2:4" x14ac:dyDescent="0.75">
      <c r="B22" s="78" t="s">
        <v>295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018A-092E-46AB-8B0A-DDB270356E4D}">
  <dimension ref="D2:I25"/>
  <sheetViews>
    <sheetView topLeftCell="C1" workbookViewId="0">
      <selection activeCell="N16" sqref="N16"/>
    </sheetView>
  </sheetViews>
  <sheetFormatPr defaultRowHeight="14.75" x14ac:dyDescent="0.75"/>
  <cols>
    <col min="4" max="4" width="12.36328125" customWidth="1"/>
    <col min="5" max="5" width="13.6328125" customWidth="1"/>
    <col min="6" max="6" width="12.31640625" customWidth="1"/>
    <col min="7" max="7" width="12.36328125" customWidth="1"/>
    <col min="8" max="8" width="11.26953125" customWidth="1"/>
    <col min="9" max="9" width="11.2265625" customWidth="1"/>
  </cols>
  <sheetData>
    <row r="2" spans="4:9" ht="15.5" x14ac:dyDescent="0.75">
      <c r="D2" s="14" t="s">
        <v>341</v>
      </c>
    </row>
    <row r="3" spans="4:9" ht="15.5" customHeight="1" x14ac:dyDescent="0.75">
      <c r="D3" s="207"/>
      <c r="E3" s="204" t="s">
        <v>80</v>
      </c>
      <c r="F3" s="206"/>
      <c r="G3" s="205"/>
      <c r="H3" s="204" t="s">
        <v>276</v>
      </c>
      <c r="I3" s="205"/>
    </row>
    <row r="4" spans="4:9" x14ac:dyDescent="0.75">
      <c r="D4" s="208"/>
      <c r="E4" s="104" t="s">
        <v>83</v>
      </c>
      <c r="F4" s="104" t="s">
        <v>84</v>
      </c>
      <c r="G4" s="105" t="s">
        <v>77</v>
      </c>
      <c r="H4" s="36" t="s">
        <v>84</v>
      </c>
      <c r="I4" s="36" t="s">
        <v>83</v>
      </c>
    </row>
    <row r="5" spans="4:9" x14ac:dyDescent="0.75">
      <c r="D5" s="106" t="s">
        <v>82</v>
      </c>
      <c r="E5" s="107">
        <f>SUM(E6:E24)</f>
        <v>12193</v>
      </c>
      <c r="F5" s="107">
        <f>SUM(F6:F24)</f>
        <v>15048</v>
      </c>
      <c r="G5" s="107">
        <f>SUM(G6:G24)</f>
        <v>27241</v>
      </c>
      <c r="H5" s="63">
        <f>E5/G5</f>
        <v>0.44759737160897178</v>
      </c>
      <c r="I5" s="52">
        <f>F5/G5</f>
        <v>0.55240262839102827</v>
      </c>
    </row>
    <row r="6" spans="4:9" x14ac:dyDescent="0.75">
      <c r="D6" s="108">
        <v>0</v>
      </c>
      <c r="E6" s="108">
        <v>1599</v>
      </c>
      <c r="F6" s="108">
        <v>1918</v>
      </c>
      <c r="G6" s="108">
        <v>3517</v>
      </c>
      <c r="H6" s="63">
        <f t="shared" ref="H6:H24" si="0">F6/G6</f>
        <v>0.54535115154961611</v>
      </c>
      <c r="I6" s="52">
        <v>0.45464884845038384</v>
      </c>
    </row>
    <row r="7" spans="4:9" x14ac:dyDescent="0.75">
      <c r="D7" s="108" t="s">
        <v>103</v>
      </c>
      <c r="E7" s="108">
        <v>455</v>
      </c>
      <c r="F7" s="108">
        <v>548</v>
      </c>
      <c r="G7" s="108">
        <v>1003</v>
      </c>
      <c r="H7" s="63">
        <f t="shared" si="0"/>
        <v>0.5463609172482552</v>
      </c>
      <c r="I7" s="52">
        <v>0.45363908275174475</v>
      </c>
    </row>
    <row r="8" spans="4:9" x14ac:dyDescent="0.75">
      <c r="D8" s="108" t="s">
        <v>104</v>
      </c>
      <c r="E8" s="108">
        <v>178</v>
      </c>
      <c r="F8" s="108">
        <v>207</v>
      </c>
      <c r="G8" s="108">
        <v>385</v>
      </c>
      <c r="H8" s="63">
        <f t="shared" si="0"/>
        <v>0.53766233766233762</v>
      </c>
      <c r="I8" s="52">
        <v>0.46233766233766233</v>
      </c>
    </row>
    <row r="9" spans="4:9" x14ac:dyDescent="0.75">
      <c r="D9" s="108" t="s">
        <v>4</v>
      </c>
      <c r="E9" s="108">
        <v>137</v>
      </c>
      <c r="F9" s="108">
        <v>177</v>
      </c>
      <c r="G9" s="108">
        <v>314</v>
      </c>
      <c r="H9" s="63">
        <f t="shared" si="0"/>
        <v>0.56369426751592355</v>
      </c>
      <c r="I9" s="52">
        <v>0.43630573248407645</v>
      </c>
    </row>
    <row r="10" spans="4:9" x14ac:dyDescent="0.75">
      <c r="D10" s="108" t="s">
        <v>5</v>
      </c>
      <c r="E10" s="108">
        <v>242</v>
      </c>
      <c r="F10" s="108">
        <v>376</v>
      </c>
      <c r="G10" s="108">
        <v>618</v>
      </c>
      <c r="H10" s="63">
        <f t="shared" si="0"/>
        <v>0.60841423948220064</v>
      </c>
      <c r="I10" s="52">
        <v>0.39158576051779936</v>
      </c>
    </row>
    <row r="11" spans="4:9" x14ac:dyDescent="0.75">
      <c r="D11" s="108" t="s">
        <v>6</v>
      </c>
      <c r="E11" s="108">
        <v>290</v>
      </c>
      <c r="F11" s="108">
        <v>565</v>
      </c>
      <c r="G11" s="108">
        <v>855</v>
      </c>
      <c r="H11" s="63">
        <f t="shared" si="0"/>
        <v>0.66081871345029242</v>
      </c>
      <c r="I11" s="52">
        <v>0.33918128654970758</v>
      </c>
    </row>
    <row r="12" spans="4:9" x14ac:dyDescent="0.75">
      <c r="D12" s="108" t="s">
        <v>7</v>
      </c>
      <c r="E12" s="108">
        <v>288</v>
      </c>
      <c r="F12" s="108">
        <v>513</v>
      </c>
      <c r="G12" s="108">
        <v>801</v>
      </c>
      <c r="H12" s="63">
        <f t="shared" si="0"/>
        <v>0.6404494382022472</v>
      </c>
      <c r="I12" s="52">
        <v>0.3595505617977528</v>
      </c>
    </row>
    <row r="13" spans="4:9" x14ac:dyDescent="0.75">
      <c r="D13" s="108" t="s">
        <v>8</v>
      </c>
      <c r="E13" s="108">
        <v>302</v>
      </c>
      <c r="F13" s="108">
        <v>571</v>
      </c>
      <c r="G13" s="108">
        <v>873</v>
      </c>
      <c r="H13" s="63">
        <f t="shared" si="0"/>
        <v>0.65406643757159222</v>
      </c>
      <c r="I13" s="52">
        <v>0.34593356242840778</v>
      </c>
    </row>
    <row r="14" spans="4:9" x14ac:dyDescent="0.75">
      <c r="D14" s="108" t="s">
        <v>9</v>
      </c>
      <c r="E14" s="108">
        <v>430</v>
      </c>
      <c r="F14" s="108">
        <v>605</v>
      </c>
      <c r="G14" s="108">
        <v>1035</v>
      </c>
      <c r="H14" s="63">
        <f t="shared" si="0"/>
        <v>0.58454106280193241</v>
      </c>
      <c r="I14" s="52">
        <v>0.41545893719806765</v>
      </c>
    </row>
    <row r="15" spans="4:9" x14ac:dyDescent="0.75">
      <c r="D15" s="108" t="s">
        <v>10</v>
      </c>
      <c r="E15" s="108">
        <v>462</v>
      </c>
      <c r="F15" s="108">
        <v>728</v>
      </c>
      <c r="G15" s="108">
        <v>1190</v>
      </c>
      <c r="H15" s="63">
        <f t="shared" si="0"/>
        <v>0.61176470588235299</v>
      </c>
      <c r="I15" s="52">
        <v>0.38823529411764707</v>
      </c>
    </row>
    <row r="16" spans="4:9" x14ac:dyDescent="0.75">
      <c r="D16" s="108" t="s">
        <v>11</v>
      </c>
      <c r="E16" s="108">
        <v>468</v>
      </c>
      <c r="F16" s="108">
        <v>580</v>
      </c>
      <c r="G16" s="108">
        <v>1048</v>
      </c>
      <c r="H16" s="63">
        <f t="shared" si="0"/>
        <v>0.55343511450381677</v>
      </c>
      <c r="I16" s="52">
        <v>0.44656488549618323</v>
      </c>
    </row>
    <row r="17" spans="4:9" x14ac:dyDescent="0.75">
      <c r="D17" s="108" t="s">
        <v>12</v>
      </c>
      <c r="E17" s="108">
        <v>445</v>
      </c>
      <c r="F17" s="108">
        <v>645</v>
      </c>
      <c r="G17" s="108">
        <v>1090</v>
      </c>
      <c r="H17" s="63">
        <f t="shared" si="0"/>
        <v>0.59174311926605505</v>
      </c>
      <c r="I17" s="52">
        <v>0.40825688073394495</v>
      </c>
    </row>
    <row r="18" spans="4:9" x14ac:dyDescent="0.75">
      <c r="D18" s="108" t="s">
        <v>13</v>
      </c>
      <c r="E18" s="108">
        <v>494</v>
      </c>
      <c r="F18" s="108">
        <v>647</v>
      </c>
      <c r="G18" s="108">
        <v>1141</v>
      </c>
      <c r="H18" s="63">
        <f t="shared" si="0"/>
        <v>0.56704645048203328</v>
      </c>
      <c r="I18" s="52">
        <v>0.43295354951796672</v>
      </c>
    </row>
    <row r="19" spans="4:9" x14ac:dyDescent="0.75">
      <c r="D19" s="108" t="s">
        <v>14</v>
      </c>
      <c r="E19" s="108">
        <v>700</v>
      </c>
      <c r="F19" s="108">
        <v>1066</v>
      </c>
      <c r="G19" s="108">
        <v>1766</v>
      </c>
      <c r="H19" s="63">
        <f t="shared" si="0"/>
        <v>0.60362400906002267</v>
      </c>
      <c r="I19" s="52">
        <v>0.39637599093997733</v>
      </c>
    </row>
    <row r="20" spans="4:9" x14ac:dyDescent="0.75">
      <c r="D20" s="108" t="s">
        <v>15</v>
      </c>
      <c r="E20" s="108">
        <v>822</v>
      </c>
      <c r="F20" s="108">
        <v>1242</v>
      </c>
      <c r="G20" s="108">
        <v>2064</v>
      </c>
      <c r="H20" s="63">
        <f t="shared" si="0"/>
        <v>0.60174418604651159</v>
      </c>
      <c r="I20" s="52">
        <v>0.39825581395348836</v>
      </c>
    </row>
    <row r="21" spans="4:9" x14ac:dyDescent="0.75">
      <c r="D21" s="108" t="s">
        <v>16</v>
      </c>
      <c r="E21" s="108">
        <v>860</v>
      </c>
      <c r="F21" s="108">
        <v>1211</v>
      </c>
      <c r="G21" s="108">
        <v>2071</v>
      </c>
      <c r="H21" s="63">
        <f t="shared" si="0"/>
        <v>0.58474167069048766</v>
      </c>
      <c r="I21" s="52">
        <v>0.41525832930951229</v>
      </c>
    </row>
    <row r="22" spans="4:9" x14ac:dyDescent="0.75">
      <c r="D22" s="108" t="s">
        <v>17</v>
      </c>
      <c r="E22" s="108">
        <v>940</v>
      </c>
      <c r="F22" s="108">
        <v>1021</v>
      </c>
      <c r="G22" s="108">
        <v>1961</v>
      </c>
      <c r="H22" s="63">
        <f t="shared" si="0"/>
        <v>0.52065272819989805</v>
      </c>
      <c r="I22" s="52">
        <v>0.479347271800102</v>
      </c>
    </row>
    <row r="23" spans="4:9" x14ac:dyDescent="0.75">
      <c r="D23" s="108" t="s">
        <v>233</v>
      </c>
      <c r="E23" s="108">
        <v>1083</v>
      </c>
      <c r="F23" s="108">
        <v>912</v>
      </c>
      <c r="G23" s="108">
        <v>1995</v>
      </c>
      <c r="H23" s="63">
        <f t="shared" si="0"/>
        <v>0.45714285714285713</v>
      </c>
      <c r="I23" s="52">
        <v>0.54285714285714282</v>
      </c>
    </row>
    <row r="24" spans="4:9" x14ac:dyDescent="0.75">
      <c r="D24" s="108" t="s">
        <v>18</v>
      </c>
      <c r="E24" s="108">
        <v>1998</v>
      </c>
      <c r="F24" s="108">
        <v>1516</v>
      </c>
      <c r="G24" s="108">
        <v>3514</v>
      </c>
      <c r="H24" s="63">
        <f t="shared" si="0"/>
        <v>0.43141718838929993</v>
      </c>
      <c r="I24" s="52">
        <v>0.56858281161070001</v>
      </c>
    </row>
    <row r="25" spans="4:9" x14ac:dyDescent="0.75">
      <c r="D25" s="103" t="s">
        <v>223</v>
      </c>
    </row>
  </sheetData>
  <mergeCells count="3">
    <mergeCell ref="H3:I3"/>
    <mergeCell ref="E3:G3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4CF2-8DD4-44E3-804F-FA62E16EE5F9}">
  <dimension ref="B3:L7"/>
  <sheetViews>
    <sheetView workbookViewId="0">
      <selection activeCell="F14" sqref="F14"/>
    </sheetView>
  </sheetViews>
  <sheetFormatPr defaultRowHeight="14.75" x14ac:dyDescent="0.75"/>
  <cols>
    <col min="2" max="2" width="31.36328125" customWidth="1"/>
    <col min="8" max="8" width="9.58984375" bestFit="1" customWidth="1"/>
  </cols>
  <sheetData>
    <row r="3" spans="2:12" x14ac:dyDescent="0.75">
      <c r="B3" s="13" t="s">
        <v>475</v>
      </c>
    </row>
    <row r="4" spans="2:12" x14ac:dyDescent="0.75">
      <c r="B4" s="1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</row>
    <row r="5" spans="2:12" x14ac:dyDescent="0.75">
      <c r="B5" s="8" t="s">
        <v>19</v>
      </c>
      <c r="C5" s="8">
        <v>87</v>
      </c>
      <c r="D5" s="8">
        <v>85.8</v>
      </c>
      <c r="E5" s="8">
        <v>84.2</v>
      </c>
      <c r="F5" s="8">
        <v>92.9</v>
      </c>
      <c r="G5" s="69">
        <v>90.040543017651302</v>
      </c>
      <c r="H5" s="31">
        <v>90.3</v>
      </c>
    </row>
    <row r="6" spans="2:12" x14ac:dyDescent="0.75">
      <c r="B6" s="8" t="s">
        <v>20</v>
      </c>
      <c r="C6" s="8">
        <v>31.4</v>
      </c>
      <c r="D6" s="8">
        <v>29.9</v>
      </c>
      <c r="E6" s="8">
        <v>26.2</v>
      </c>
      <c r="F6" s="8">
        <v>31.1</v>
      </c>
      <c r="G6" s="8">
        <v>41.8</v>
      </c>
      <c r="H6" s="8">
        <v>46.1</v>
      </c>
    </row>
    <row r="7" spans="2:12" x14ac:dyDescent="0.75">
      <c r="B7" s="3" t="s">
        <v>251</v>
      </c>
      <c r="L7" s="5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1D26-96F3-4975-9766-EA1BF0201FFC}">
  <dimension ref="B2:G25"/>
  <sheetViews>
    <sheetView topLeftCell="A2" workbookViewId="0">
      <selection activeCell="L21" sqref="L21"/>
    </sheetView>
  </sheetViews>
  <sheetFormatPr defaultRowHeight="14.75" x14ac:dyDescent="0.75"/>
  <cols>
    <col min="2" max="2" width="11.90625" customWidth="1"/>
    <col min="3" max="3" width="13.6328125" customWidth="1"/>
    <col min="4" max="4" width="13.04296875" customWidth="1"/>
    <col min="5" max="5" width="13.1328125" customWidth="1"/>
    <col min="6" max="6" width="12.6328125" customWidth="1"/>
    <col min="7" max="7" width="14.31640625" customWidth="1"/>
  </cols>
  <sheetData>
    <row r="2" spans="2:7" ht="15.5" x14ac:dyDescent="0.75">
      <c r="B2" s="14" t="s">
        <v>342</v>
      </c>
    </row>
    <row r="3" spans="2:7" x14ac:dyDescent="0.75">
      <c r="B3" s="210"/>
      <c r="C3" s="209" t="s">
        <v>80</v>
      </c>
      <c r="D3" s="209"/>
      <c r="E3" s="209"/>
      <c r="F3" s="209" t="s">
        <v>276</v>
      </c>
      <c r="G3" s="209"/>
    </row>
    <row r="4" spans="2:7" x14ac:dyDescent="0.75">
      <c r="B4" s="211"/>
      <c r="C4" s="36" t="s">
        <v>83</v>
      </c>
      <c r="D4" s="36" t="s">
        <v>84</v>
      </c>
      <c r="E4" s="37" t="s">
        <v>77</v>
      </c>
      <c r="F4" s="36" t="s">
        <v>83</v>
      </c>
      <c r="G4" s="36" t="s">
        <v>84</v>
      </c>
    </row>
    <row r="5" spans="2:7" x14ac:dyDescent="0.75">
      <c r="B5" s="38" t="s">
        <v>82</v>
      </c>
      <c r="C5" s="62">
        <f>SUM(C6:C24)</f>
        <v>3985</v>
      </c>
      <c r="D5" s="62">
        <f>SUM(D6:D24)</f>
        <v>4795</v>
      </c>
      <c r="E5" s="62">
        <f>SUM(E6:E24)</f>
        <v>8780</v>
      </c>
      <c r="F5" s="52">
        <f>C5/E5</f>
        <v>0.453872437357631</v>
      </c>
      <c r="G5" s="52">
        <f>D5/E5</f>
        <v>0.54612756264236906</v>
      </c>
    </row>
    <row r="6" spans="2:7" x14ac:dyDescent="0.75">
      <c r="B6" s="102">
        <v>0</v>
      </c>
      <c r="C6" s="102">
        <v>659</v>
      </c>
      <c r="D6" s="102">
        <v>730</v>
      </c>
      <c r="E6" s="102">
        <v>1389</v>
      </c>
      <c r="F6" s="52">
        <v>0.52555795536357086</v>
      </c>
      <c r="G6" s="52">
        <v>0.47444204463642908</v>
      </c>
    </row>
    <row r="7" spans="2:7" x14ac:dyDescent="0.75">
      <c r="B7" s="102" t="s">
        <v>103</v>
      </c>
      <c r="C7" s="102">
        <v>135</v>
      </c>
      <c r="D7" s="102">
        <v>180</v>
      </c>
      <c r="E7" s="102">
        <v>315</v>
      </c>
      <c r="F7" s="52">
        <v>0.5714285714285714</v>
      </c>
      <c r="G7" s="52">
        <v>0.42857142857142855</v>
      </c>
    </row>
    <row r="8" spans="2:7" x14ac:dyDescent="0.75">
      <c r="B8" s="102" t="s">
        <v>104</v>
      </c>
      <c r="C8" s="102">
        <v>52</v>
      </c>
      <c r="D8" s="102">
        <v>83</v>
      </c>
      <c r="E8" s="102">
        <v>135</v>
      </c>
      <c r="F8" s="52">
        <v>0.61481481481481481</v>
      </c>
      <c r="G8" s="52">
        <v>0.38518518518518519</v>
      </c>
    </row>
    <row r="9" spans="2:7" x14ac:dyDescent="0.75">
      <c r="B9" s="102" t="s">
        <v>4</v>
      </c>
      <c r="C9" s="102">
        <v>47</v>
      </c>
      <c r="D9" s="102">
        <v>33</v>
      </c>
      <c r="E9" s="102">
        <v>80</v>
      </c>
      <c r="F9" s="52">
        <v>0.41249999999999998</v>
      </c>
      <c r="G9" s="52">
        <v>0.58750000000000002</v>
      </c>
    </row>
    <row r="10" spans="2:7" x14ac:dyDescent="0.75">
      <c r="B10" s="102" t="s">
        <v>5</v>
      </c>
      <c r="C10" s="102">
        <v>61</v>
      </c>
      <c r="D10" s="102">
        <v>88</v>
      </c>
      <c r="E10" s="102">
        <v>149</v>
      </c>
      <c r="F10" s="52">
        <v>0.59060402684563762</v>
      </c>
      <c r="G10" s="52">
        <v>0.40939597315436244</v>
      </c>
    </row>
    <row r="11" spans="2:7" x14ac:dyDescent="0.75">
      <c r="B11" s="102" t="s">
        <v>6</v>
      </c>
      <c r="C11" s="102">
        <v>85</v>
      </c>
      <c r="D11" s="102">
        <v>167</v>
      </c>
      <c r="E11" s="102">
        <v>252</v>
      </c>
      <c r="F11" s="52">
        <v>0.66269841269841268</v>
      </c>
      <c r="G11" s="52">
        <v>0.33730158730158732</v>
      </c>
    </row>
    <row r="12" spans="2:7" x14ac:dyDescent="0.75">
      <c r="B12" s="102" t="s">
        <v>7</v>
      </c>
      <c r="C12" s="102">
        <v>107</v>
      </c>
      <c r="D12" s="102">
        <v>185</v>
      </c>
      <c r="E12" s="102">
        <v>292</v>
      </c>
      <c r="F12" s="52">
        <v>0.63356164383561642</v>
      </c>
      <c r="G12" s="52">
        <v>0.36643835616438358</v>
      </c>
    </row>
    <row r="13" spans="2:7" x14ac:dyDescent="0.75">
      <c r="B13" s="102" t="s">
        <v>8</v>
      </c>
      <c r="C13" s="102">
        <v>163</v>
      </c>
      <c r="D13" s="102">
        <v>229</v>
      </c>
      <c r="E13" s="102">
        <v>392</v>
      </c>
      <c r="F13" s="52">
        <v>0.58418367346938771</v>
      </c>
      <c r="G13" s="52">
        <v>0.41581632653061223</v>
      </c>
    </row>
    <row r="14" spans="2:7" x14ac:dyDescent="0.75">
      <c r="B14" s="102" t="s">
        <v>9</v>
      </c>
      <c r="C14" s="102">
        <v>185</v>
      </c>
      <c r="D14" s="102">
        <v>305</v>
      </c>
      <c r="E14" s="102">
        <v>490</v>
      </c>
      <c r="F14" s="52">
        <v>0.62244897959183676</v>
      </c>
      <c r="G14" s="52">
        <v>0.37755102040816324</v>
      </c>
    </row>
    <row r="15" spans="2:7" x14ac:dyDescent="0.75">
      <c r="B15" s="102" t="s">
        <v>10</v>
      </c>
      <c r="C15" s="102">
        <v>197</v>
      </c>
      <c r="D15" s="102">
        <v>363</v>
      </c>
      <c r="E15" s="102">
        <v>560</v>
      </c>
      <c r="F15" s="52">
        <v>0.64821428571428574</v>
      </c>
      <c r="G15" s="52">
        <v>0.35178571428571431</v>
      </c>
    </row>
    <row r="16" spans="2:7" x14ac:dyDescent="0.75">
      <c r="B16" s="102" t="s">
        <v>11</v>
      </c>
      <c r="C16" s="102">
        <v>184</v>
      </c>
      <c r="D16" s="102">
        <v>257</v>
      </c>
      <c r="E16" s="102">
        <v>441</v>
      </c>
      <c r="F16" s="52">
        <v>0.58276643990929711</v>
      </c>
      <c r="G16" s="52">
        <v>0.41723356009070295</v>
      </c>
    </row>
    <row r="17" spans="2:7" x14ac:dyDescent="0.75">
      <c r="B17" s="102" t="s">
        <v>12</v>
      </c>
      <c r="C17" s="102">
        <v>176</v>
      </c>
      <c r="D17" s="102">
        <v>283</v>
      </c>
      <c r="E17" s="102">
        <v>459</v>
      </c>
      <c r="F17" s="52">
        <v>0.61655773420479298</v>
      </c>
      <c r="G17" s="52">
        <v>0.38344226579520696</v>
      </c>
    </row>
    <row r="18" spans="2:7" x14ac:dyDescent="0.75">
      <c r="B18" s="102" t="s">
        <v>13</v>
      </c>
      <c r="C18" s="102">
        <v>185</v>
      </c>
      <c r="D18" s="102">
        <v>251</v>
      </c>
      <c r="E18" s="102">
        <v>436</v>
      </c>
      <c r="F18" s="52">
        <v>0.57568807339449546</v>
      </c>
      <c r="G18" s="52">
        <v>0.4243119266055046</v>
      </c>
    </row>
    <row r="19" spans="2:7" x14ac:dyDescent="0.75">
      <c r="B19" s="102" t="s">
        <v>14</v>
      </c>
      <c r="C19" s="102">
        <v>225</v>
      </c>
      <c r="D19" s="102">
        <v>307</v>
      </c>
      <c r="E19" s="102">
        <v>532</v>
      </c>
      <c r="F19" s="52">
        <v>0.57706766917293228</v>
      </c>
      <c r="G19" s="52">
        <v>0.42293233082706766</v>
      </c>
    </row>
    <row r="20" spans="2:7" x14ac:dyDescent="0.75">
      <c r="B20" s="102" t="s">
        <v>15</v>
      </c>
      <c r="C20" s="102">
        <v>221</v>
      </c>
      <c r="D20" s="102">
        <v>320</v>
      </c>
      <c r="E20" s="102">
        <v>541</v>
      </c>
      <c r="F20" s="52">
        <v>0.59149722735674681</v>
      </c>
      <c r="G20" s="52">
        <v>0.40850277264325324</v>
      </c>
    </row>
    <row r="21" spans="2:7" x14ac:dyDescent="0.75">
      <c r="B21" s="102" t="s">
        <v>16</v>
      </c>
      <c r="C21" s="102">
        <v>241</v>
      </c>
      <c r="D21" s="102">
        <v>308</v>
      </c>
      <c r="E21" s="102">
        <v>549</v>
      </c>
      <c r="F21" s="52">
        <v>0.56102003642987253</v>
      </c>
      <c r="G21" s="52">
        <v>0.43897996357012753</v>
      </c>
    </row>
    <row r="22" spans="2:7" x14ac:dyDescent="0.75">
      <c r="B22" s="102" t="s">
        <v>17</v>
      </c>
      <c r="C22" s="102">
        <v>266</v>
      </c>
      <c r="D22" s="102">
        <v>233</v>
      </c>
      <c r="E22" s="102">
        <v>499</v>
      </c>
      <c r="F22" s="52">
        <v>0.46693386773547096</v>
      </c>
      <c r="G22" s="52">
        <v>0.53306613226452904</v>
      </c>
    </row>
    <row r="23" spans="2:7" x14ac:dyDescent="0.75">
      <c r="B23" s="102" t="s">
        <v>233</v>
      </c>
      <c r="C23" s="102">
        <v>288</v>
      </c>
      <c r="D23" s="102">
        <v>175</v>
      </c>
      <c r="E23" s="102">
        <v>463</v>
      </c>
      <c r="F23" s="52">
        <v>0.37796976241900648</v>
      </c>
      <c r="G23" s="52">
        <v>0.62203023758099352</v>
      </c>
    </row>
    <row r="24" spans="2:7" x14ac:dyDescent="0.75">
      <c r="B24" s="102" t="s">
        <v>18</v>
      </c>
      <c r="C24" s="102">
        <v>508</v>
      </c>
      <c r="D24" s="102">
        <v>298</v>
      </c>
      <c r="E24" s="102">
        <v>806</v>
      </c>
      <c r="F24" s="52">
        <v>0.36972704714640198</v>
      </c>
      <c r="G24" s="52">
        <v>0.63027295285359797</v>
      </c>
    </row>
    <row r="25" spans="2:7" x14ac:dyDescent="0.75">
      <c r="B25" s="103" t="s">
        <v>223</v>
      </c>
    </row>
  </sheetData>
  <mergeCells count="3">
    <mergeCell ref="C3:E3"/>
    <mergeCell ref="F3:G3"/>
    <mergeCell ref="B3: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11F9-1EFD-4BC6-92C4-4822EE8BE1B4}">
  <dimension ref="B2:G6"/>
  <sheetViews>
    <sheetView workbookViewId="0">
      <selection activeCell="J18" sqref="J18"/>
    </sheetView>
  </sheetViews>
  <sheetFormatPr defaultRowHeight="14.75" x14ac:dyDescent="0.75"/>
  <cols>
    <col min="2" max="2" width="16.26953125" customWidth="1"/>
    <col min="3" max="3" width="11.76953125" bestFit="1" customWidth="1"/>
    <col min="4" max="4" width="15.36328125" customWidth="1"/>
    <col min="5" max="5" width="16.953125" customWidth="1"/>
    <col min="6" max="6" width="13.453125" customWidth="1"/>
    <col min="7" max="7" width="17.1796875" customWidth="1"/>
  </cols>
  <sheetData>
    <row r="2" spans="2:7" ht="15.5" x14ac:dyDescent="0.75">
      <c r="B2" s="14" t="s">
        <v>340</v>
      </c>
    </row>
    <row r="3" spans="2:7" s="2" customFormat="1" x14ac:dyDescent="0.75">
      <c r="B3" s="29"/>
      <c r="C3" s="29" t="s">
        <v>106</v>
      </c>
      <c r="D3" s="29" t="s">
        <v>234</v>
      </c>
      <c r="E3" s="29" t="s">
        <v>78</v>
      </c>
      <c r="F3" s="29" t="s">
        <v>339</v>
      </c>
      <c r="G3" s="29" t="s">
        <v>338</v>
      </c>
    </row>
    <row r="4" spans="2:7" x14ac:dyDescent="0.75">
      <c r="B4" s="30" t="s">
        <v>98</v>
      </c>
      <c r="C4" s="25">
        <v>15990</v>
      </c>
      <c r="D4" s="25">
        <v>10851</v>
      </c>
      <c r="E4" s="25">
        <v>26841</v>
      </c>
      <c r="F4" s="181">
        <v>0.59573041242874702</v>
      </c>
      <c r="G4" s="181">
        <v>0.38159041394335513</v>
      </c>
    </row>
    <row r="5" spans="2:7" x14ac:dyDescent="0.75">
      <c r="B5" s="30" t="s">
        <v>97</v>
      </c>
      <c r="C5" s="25">
        <v>3503</v>
      </c>
      <c r="D5" s="25">
        <v>5677</v>
      </c>
      <c r="E5" s="25">
        <v>9180</v>
      </c>
      <c r="F5" s="181">
        <v>0.40426958757125292</v>
      </c>
      <c r="G5" s="181">
        <v>0.61840958605664487</v>
      </c>
    </row>
    <row r="6" spans="2:7" x14ac:dyDescent="0.75">
      <c r="B6" s="78" t="s">
        <v>295</v>
      </c>
      <c r="C6" s="3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829E-E8DC-4294-8CF6-137079A2FDB4}">
  <dimension ref="B2:D22"/>
  <sheetViews>
    <sheetView workbookViewId="0">
      <selection activeCell="D8" sqref="D8"/>
    </sheetView>
  </sheetViews>
  <sheetFormatPr defaultRowHeight="14.75" x14ac:dyDescent="0.75"/>
  <cols>
    <col min="2" max="2" width="22.2265625" customWidth="1"/>
    <col min="3" max="3" width="22.58984375" customWidth="1"/>
    <col min="4" max="4" width="17.1328125" customWidth="1"/>
  </cols>
  <sheetData>
    <row r="2" spans="2:4" ht="15.5" x14ac:dyDescent="0.75">
      <c r="B2" s="14" t="s">
        <v>343</v>
      </c>
    </row>
    <row r="3" spans="2:4" x14ac:dyDescent="0.75">
      <c r="B3" s="29" t="s">
        <v>235</v>
      </c>
      <c r="C3" s="29" t="s">
        <v>1</v>
      </c>
      <c r="D3" s="29" t="s">
        <v>0</v>
      </c>
    </row>
    <row r="4" spans="2:4" x14ac:dyDescent="0.75">
      <c r="B4" s="111" t="s">
        <v>239</v>
      </c>
      <c r="C4" s="30">
        <v>2185</v>
      </c>
      <c r="D4" s="30">
        <v>1863</v>
      </c>
    </row>
    <row r="5" spans="2:4" x14ac:dyDescent="0.75">
      <c r="B5" s="112" t="s">
        <v>3</v>
      </c>
      <c r="C5" s="30">
        <v>125</v>
      </c>
      <c r="D5" s="30">
        <v>94</v>
      </c>
    </row>
    <row r="6" spans="2:4" x14ac:dyDescent="0.75">
      <c r="B6" s="112" t="s">
        <v>4</v>
      </c>
      <c r="C6" s="30">
        <v>81</v>
      </c>
      <c r="D6" s="30">
        <v>77</v>
      </c>
    </row>
    <row r="7" spans="2:4" x14ac:dyDescent="0.75">
      <c r="B7" s="30" t="s">
        <v>5</v>
      </c>
      <c r="C7" s="30">
        <v>155</v>
      </c>
      <c r="D7" s="30">
        <v>150</v>
      </c>
    </row>
    <row r="8" spans="2:4" x14ac:dyDescent="0.75">
      <c r="B8" s="30" t="s">
        <v>6</v>
      </c>
      <c r="C8" s="30">
        <v>325</v>
      </c>
      <c r="D8" s="30">
        <v>170</v>
      </c>
    </row>
    <row r="9" spans="2:4" x14ac:dyDescent="0.75">
      <c r="B9" s="30" t="s">
        <v>7</v>
      </c>
      <c r="C9" s="30">
        <v>302</v>
      </c>
      <c r="D9" s="30">
        <v>194</v>
      </c>
    </row>
    <row r="10" spans="2:4" x14ac:dyDescent="0.75">
      <c r="B10" s="30" t="s">
        <v>8</v>
      </c>
      <c r="C10" s="30">
        <v>345</v>
      </c>
      <c r="D10" s="30">
        <v>238</v>
      </c>
    </row>
    <row r="11" spans="2:4" x14ac:dyDescent="0.75">
      <c r="B11" s="30" t="s">
        <v>9</v>
      </c>
      <c r="C11" s="30">
        <v>426</v>
      </c>
      <c r="D11" s="30">
        <v>313</v>
      </c>
    </row>
    <row r="12" spans="2:4" x14ac:dyDescent="0.75">
      <c r="B12" s="30" t="s">
        <v>10</v>
      </c>
      <c r="C12" s="30">
        <v>490</v>
      </c>
      <c r="D12" s="30">
        <v>324</v>
      </c>
    </row>
    <row r="13" spans="2:4" x14ac:dyDescent="0.75">
      <c r="B13" s="30" t="s">
        <v>11</v>
      </c>
      <c r="C13" s="30">
        <v>374</v>
      </c>
      <c r="D13" s="30">
        <v>292</v>
      </c>
    </row>
    <row r="14" spans="2:4" x14ac:dyDescent="0.75">
      <c r="B14" s="30" t="s">
        <v>12</v>
      </c>
      <c r="C14" s="30">
        <v>378</v>
      </c>
      <c r="D14" s="30">
        <v>272</v>
      </c>
    </row>
    <row r="15" spans="2:4" x14ac:dyDescent="0.75">
      <c r="B15" s="30" t="s">
        <v>13</v>
      </c>
      <c r="C15" s="30">
        <v>366</v>
      </c>
      <c r="D15" s="30">
        <v>289</v>
      </c>
    </row>
    <row r="16" spans="2:4" x14ac:dyDescent="0.75">
      <c r="B16" s="30" t="s">
        <v>14</v>
      </c>
      <c r="C16" s="30">
        <v>508</v>
      </c>
      <c r="D16" s="30">
        <v>363</v>
      </c>
    </row>
    <row r="17" spans="2:4" x14ac:dyDescent="0.75">
      <c r="B17" s="30" t="s">
        <v>15</v>
      </c>
      <c r="C17" s="30">
        <v>514</v>
      </c>
      <c r="D17" s="30">
        <v>420</v>
      </c>
    </row>
    <row r="18" spans="2:4" x14ac:dyDescent="0.75">
      <c r="B18" s="30" t="s">
        <v>16</v>
      </c>
      <c r="C18" s="30">
        <v>510</v>
      </c>
      <c r="D18" s="30">
        <v>408</v>
      </c>
    </row>
    <row r="19" spans="2:4" x14ac:dyDescent="0.75">
      <c r="B19" s="30" t="s">
        <v>17</v>
      </c>
      <c r="C19" s="30">
        <v>417</v>
      </c>
      <c r="D19" s="30">
        <v>388</v>
      </c>
    </row>
    <row r="20" spans="2:4" x14ac:dyDescent="0.75">
      <c r="B20" s="30" t="s">
        <v>233</v>
      </c>
      <c r="C20" s="30">
        <v>274</v>
      </c>
      <c r="D20" s="30">
        <v>375</v>
      </c>
    </row>
    <row r="21" spans="2:4" x14ac:dyDescent="0.75">
      <c r="B21" s="30" t="s">
        <v>18</v>
      </c>
      <c r="C21" s="30">
        <v>394</v>
      </c>
      <c r="D21" s="30">
        <v>480</v>
      </c>
    </row>
    <row r="22" spans="2:4" x14ac:dyDescent="0.75">
      <c r="B22" s="103" t="s">
        <v>223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4378-99EA-4471-9AB0-714986FDA42B}">
  <dimension ref="B2:E6"/>
  <sheetViews>
    <sheetView tabSelected="1" workbookViewId="0">
      <selection activeCell="J13" sqref="J13"/>
    </sheetView>
  </sheetViews>
  <sheetFormatPr defaultRowHeight="14.75" x14ac:dyDescent="0.75"/>
  <cols>
    <col min="3" max="3" width="20.58984375" customWidth="1"/>
    <col min="4" max="4" width="17.81640625" customWidth="1"/>
    <col min="5" max="5" width="11.36328125" customWidth="1"/>
  </cols>
  <sheetData>
    <row r="2" spans="2:5" ht="15.75" x14ac:dyDescent="0.75">
      <c r="B2" s="49" t="s">
        <v>344</v>
      </c>
    </row>
    <row r="3" spans="2:5" x14ac:dyDescent="0.75">
      <c r="B3" s="35" t="s">
        <v>207</v>
      </c>
      <c r="C3" s="110" t="s">
        <v>208</v>
      </c>
      <c r="D3" s="35">
        <v>2023</v>
      </c>
      <c r="E3" s="35">
        <v>2024</v>
      </c>
    </row>
    <row r="4" spans="2:5" x14ac:dyDescent="0.75">
      <c r="B4" s="30">
        <v>1</v>
      </c>
      <c r="C4" s="30" t="s">
        <v>209</v>
      </c>
      <c r="D4" s="26">
        <v>35.5</v>
      </c>
      <c r="E4" s="26">
        <v>35.299999999999997</v>
      </c>
    </row>
    <row r="5" spans="2:5" x14ac:dyDescent="0.75">
      <c r="B5" s="30">
        <v>2</v>
      </c>
      <c r="C5" s="30" t="s">
        <v>210</v>
      </c>
      <c r="D5" s="26">
        <v>64.5</v>
      </c>
      <c r="E5" s="26">
        <v>64.7</v>
      </c>
    </row>
    <row r="6" spans="2:5" x14ac:dyDescent="0.75">
      <c r="B6" s="103" t="s">
        <v>223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17E-CB33-48F7-BD01-79F5F79DB851}">
  <dimension ref="B2:E8"/>
  <sheetViews>
    <sheetView workbookViewId="0">
      <selection activeCell="C3" sqref="C3"/>
    </sheetView>
  </sheetViews>
  <sheetFormatPr defaultRowHeight="14.75" x14ac:dyDescent="0.75"/>
  <cols>
    <col min="2" max="2" width="7.26953125" customWidth="1"/>
    <col min="3" max="3" width="50.04296875" customWidth="1"/>
    <col min="4" max="4" width="12.453125" bestFit="1" customWidth="1"/>
  </cols>
  <sheetData>
    <row r="2" spans="2:5" ht="15.5" x14ac:dyDescent="0.75">
      <c r="B2" s="4" t="s">
        <v>346</v>
      </c>
    </row>
    <row r="3" spans="2:5" x14ac:dyDescent="0.75">
      <c r="B3" s="79" t="s">
        <v>207</v>
      </c>
      <c r="C3" s="110" t="s">
        <v>211</v>
      </c>
      <c r="D3" s="79" t="s">
        <v>212</v>
      </c>
      <c r="E3" s="79" t="s">
        <v>345</v>
      </c>
    </row>
    <row r="4" spans="2:5" ht="29.25" x14ac:dyDescent="0.75">
      <c r="B4" s="30">
        <v>1</v>
      </c>
      <c r="C4" s="113" t="s">
        <v>156</v>
      </c>
      <c r="D4" s="30">
        <v>5298</v>
      </c>
      <c r="E4" s="26">
        <v>42.933549432739063</v>
      </c>
    </row>
    <row r="5" spans="2:5" x14ac:dyDescent="0.75">
      <c r="B5" s="30">
        <v>2</v>
      </c>
      <c r="C5" s="30" t="s">
        <v>213</v>
      </c>
      <c r="D5" s="30">
        <v>5880</v>
      </c>
      <c r="E5" s="26">
        <v>47.64991896272285</v>
      </c>
    </row>
    <row r="6" spans="2:5" x14ac:dyDescent="0.75">
      <c r="B6" s="30">
        <v>3</v>
      </c>
      <c r="C6" s="30" t="s">
        <v>214</v>
      </c>
      <c r="D6" s="30">
        <v>1162</v>
      </c>
      <c r="E6" s="26">
        <v>9.416531604538088</v>
      </c>
    </row>
    <row r="7" spans="2:5" x14ac:dyDescent="0.75">
      <c r="B7" s="30"/>
      <c r="C7" s="30" t="s">
        <v>215</v>
      </c>
      <c r="D7" s="30">
        <v>12340</v>
      </c>
      <c r="E7" s="26">
        <v>100</v>
      </c>
    </row>
    <row r="8" spans="2:5" x14ac:dyDescent="0.75">
      <c r="B8" s="103" t="s">
        <v>223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3F3E-731D-4A7A-9AAA-F77C521AD2F8}">
  <dimension ref="B2:J22"/>
  <sheetViews>
    <sheetView workbookViewId="0">
      <selection activeCell="B22" sqref="B22"/>
    </sheetView>
  </sheetViews>
  <sheetFormatPr defaultRowHeight="14.75" x14ac:dyDescent="0.75"/>
  <cols>
    <col min="3" max="3" width="31.31640625" customWidth="1"/>
    <col min="4" max="4" width="28.1328125" customWidth="1"/>
    <col min="5" max="5" width="15.04296875" customWidth="1"/>
  </cols>
  <sheetData>
    <row r="2" spans="2:10" ht="15.5" x14ac:dyDescent="0.75">
      <c r="B2" s="14" t="s">
        <v>347</v>
      </c>
      <c r="C2" s="24"/>
      <c r="D2" s="24"/>
      <c r="E2" s="24"/>
    </row>
    <row r="3" spans="2:10" ht="35" customHeight="1" x14ac:dyDescent="0.75">
      <c r="B3" s="114" t="s">
        <v>216</v>
      </c>
      <c r="C3" s="114" t="s">
        <v>156</v>
      </c>
      <c r="D3" s="114" t="s">
        <v>213</v>
      </c>
      <c r="E3" s="29" t="s">
        <v>157</v>
      </c>
    </row>
    <row r="4" spans="2:10" x14ac:dyDescent="0.75">
      <c r="B4" s="111" t="s">
        <v>239</v>
      </c>
      <c r="C4" s="101">
        <v>0.76</v>
      </c>
      <c r="D4" s="101">
        <v>0.21</v>
      </c>
      <c r="E4" s="101">
        <v>0.03</v>
      </c>
    </row>
    <row r="5" spans="2:10" x14ac:dyDescent="0.75">
      <c r="B5" s="112" t="s">
        <v>3</v>
      </c>
      <c r="C5" s="101">
        <v>0.31</v>
      </c>
      <c r="D5" s="101">
        <v>0.47</v>
      </c>
      <c r="E5" s="101">
        <v>0.18</v>
      </c>
    </row>
    <row r="6" spans="2:10" x14ac:dyDescent="0.75">
      <c r="B6" s="112" t="s">
        <v>4</v>
      </c>
      <c r="C6" s="101">
        <v>0.28999999999999998</v>
      </c>
      <c r="D6" s="101">
        <v>0.53</v>
      </c>
      <c r="E6" s="101">
        <v>0.15</v>
      </c>
    </row>
    <row r="7" spans="2:10" x14ac:dyDescent="0.75">
      <c r="B7" s="30" t="s">
        <v>5</v>
      </c>
      <c r="C7" s="101">
        <v>0.34</v>
      </c>
      <c r="D7" s="101">
        <v>0.49</v>
      </c>
      <c r="E7" s="101">
        <v>0.12</v>
      </c>
    </row>
    <row r="8" spans="2:10" x14ac:dyDescent="0.75">
      <c r="B8" s="30" t="s">
        <v>6</v>
      </c>
      <c r="C8" s="101">
        <v>0.2</v>
      </c>
      <c r="D8" s="101">
        <v>0.45</v>
      </c>
      <c r="E8" s="101">
        <v>0.3</v>
      </c>
    </row>
    <row r="9" spans="2:10" x14ac:dyDescent="0.75">
      <c r="B9" s="30" t="s">
        <v>7</v>
      </c>
      <c r="C9" s="101">
        <v>0.26</v>
      </c>
      <c r="D9" s="101">
        <v>0.37</v>
      </c>
      <c r="E9" s="101">
        <v>0.32</v>
      </c>
    </row>
    <row r="10" spans="2:10" x14ac:dyDescent="0.75">
      <c r="B10" s="30" t="s">
        <v>8</v>
      </c>
      <c r="C10" s="101">
        <v>0.34</v>
      </c>
      <c r="D10" s="101">
        <v>0.4</v>
      </c>
      <c r="E10" s="101">
        <v>0.23</v>
      </c>
    </row>
    <row r="11" spans="2:10" x14ac:dyDescent="0.75">
      <c r="B11" s="30" t="s">
        <v>9</v>
      </c>
      <c r="C11" s="101">
        <v>0.33</v>
      </c>
      <c r="D11" s="101">
        <v>0.45</v>
      </c>
      <c r="E11" s="101">
        <v>0.19</v>
      </c>
    </row>
    <row r="12" spans="2:10" x14ac:dyDescent="0.75">
      <c r="B12" s="30" t="s">
        <v>10</v>
      </c>
      <c r="C12" s="101">
        <v>0.35</v>
      </c>
      <c r="D12" s="101">
        <v>0.47</v>
      </c>
      <c r="E12" s="101">
        <v>0.13</v>
      </c>
      <c r="J12" t="s">
        <v>99</v>
      </c>
    </row>
    <row r="13" spans="2:10" x14ac:dyDescent="0.75">
      <c r="B13" s="30" t="s">
        <v>11</v>
      </c>
      <c r="C13" s="101">
        <v>0.34</v>
      </c>
      <c r="D13" s="101">
        <v>0.48</v>
      </c>
      <c r="E13" s="101">
        <v>0.13</v>
      </c>
    </row>
    <row r="14" spans="2:10" x14ac:dyDescent="0.75">
      <c r="B14" s="30" t="s">
        <v>12</v>
      </c>
      <c r="C14" s="101">
        <v>0.34</v>
      </c>
      <c r="D14" s="101">
        <v>0.5</v>
      </c>
      <c r="E14" s="101">
        <v>0.12</v>
      </c>
    </row>
    <row r="15" spans="2:10" x14ac:dyDescent="0.75">
      <c r="B15" s="30" t="s">
        <v>13</v>
      </c>
      <c r="C15" s="101">
        <v>0.28999999999999998</v>
      </c>
      <c r="D15" s="101">
        <v>0.55000000000000004</v>
      </c>
      <c r="E15" s="101">
        <v>0.13</v>
      </c>
    </row>
    <row r="16" spans="2:10" x14ac:dyDescent="0.75">
      <c r="B16" s="30" t="s">
        <v>14</v>
      </c>
      <c r="C16" s="101">
        <v>0.26</v>
      </c>
      <c r="D16" s="101">
        <v>0.59</v>
      </c>
      <c r="E16" s="101">
        <v>0.09</v>
      </c>
    </row>
    <row r="17" spans="2:5" x14ac:dyDescent="0.75">
      <c r="B17" s="30" t="s">
        <v>15</v>
      </c>
      <c r="C17" s="101">
        <v>0.24</v>
      </c>
      <c r="D17" s="101">
        <v>0.67</v>
      </c>
      <c r="E17" s="101">
        <v>0.05</v>
      </c>
    </row>
    <row r="18" spans="2:5" x14ac:dyDescent="0.75">
      <c r="B18" s="30" t="s">
        <v>16</v>
      </c>
      <c r="C18" s="101">
        <v>0.21</v>
      </c>
      <c r="D18" s="101">
        <v>0.67</v>
      </c>
      <c r="E18" s="101">
        <v>0.08</v>
      </c>
    </row>
    <row r="19" spans="2:5" x14ac:dyDescent="0.75">
      <c r="B19" s="30" t="s">
        <v>17</v>
      </c>
      <c r="C19" s="101">
        <v>0.22</v>
      </c>
      <c r="D19" s="101">
        <v>0.67</v>
      </c>
      <c r="E19" s="101">
        <v>0.06</v>
      </c>
    </row>
    <row r="20" spans="2:5" x14ac:dyDescent="0.75">
      <c r="B20" s="30" t="s">
        <v>233</v>
      </c>
      <c r="C20" s="101">
        <v>0.28999999999999998</v>
      </c>
      <c r="D20" s="101">
        <v>0.61</v>
      </c>
      <c r="E20" s="101">
        <v>0.05</v>
      </c>
    </row>
    <row r="21" spans="2:5" x14ac:dyDescent="0.75">
      <c r="B21" s="30" t="s">
        <v>18</v>
      </c>
      <c r="C21" s="101">
        <v>0.25</v>
      </c>
      <c r="D21" s="101">
        <v>0.66</v>
      </c>
      <c r="E21" s="101">
        <v>0.04</v>
      </c>
    </row>
    <row r="22" spans="2:5" x14ac:dyDescent="0.75">
      <c r="B22" s="103" t="s">
        <v>223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F8B2-B007-49F4-B899-53CB4582D077}">
  <dimension ref="B2:E22"/>
  <sheetViews>
    <sheetView workbookViewId="0">
      <selection activeCell="C8" sqref="C8"/>
    </sheetView>
  </sheetViews>
  <sheetFormatPr defaultRowHeight="14.75" x14ac:dyDescent="0.75"/>
  <cols>
    <col min="3" max="3" width="36.7265625" customWidth="1"/>
    <col min="4" max="4" width="27.40625" customWidth="1"/>
    <col min="5" max="5" width="17.04296875" customWidth="1"/>
  </cols>
  <sheetData>
    <row r="2" spans="2:5" ht="15.5" x14ac:dyDescent="0.75">
      <c r="B2" s="14" t="s">
        <v>348</v>
      </c>
      <c r="C2" s="24"/>
      <c r="D2" s="24"/>
      <c r="E2" s="24"/>
    </row>
    <row r="3" spans="2:5" ht="29" x14ac:dyDescent="0.75">
      <c r="B3" s="114" t="s">
        <v>217</v>
      </c>
      <c r="C3" s="114" t="s">
        <v>156</v>
      </c>
      <c r="D3" s="114" t="s">
        <v>213</v>
      </c>
      <c r="E3" s="114" t="s">
        <v>157</v>
      </c>
    </row>
    <row r="4" spans="2:5" x14ac:dyDescent="0.75">
      <c r="B4" s="111" t="s">
        <v>239</v>
      </c>
      <c r="C4" s="101">
        <v>0.74</v>
      </c>
      <c r="D4" s="101">
        <v>0.22</v>
      </c>
      <c r="E4" s="101">
        <v>0.03</v>
      </c>
    </row>
    <row r="5" spans="2:5" x14ac:dyDescent="0.75">
      <c r="B5" s="112" t="s">
        <v>3</v>
      </c>
      <c r="C5" s="101">
        <v>0.39</v>
      </c>
      <c r="D5" s="101">
        <v>0.49</v>
      </c>
      <c r="E5" s="101">
        <v>0.12</v>
      </c>
    </row>
    <row r="6" spans="2:5" x14ac:dyDescent="0.75">
      <c r="B6" s="112" t="s">
        <v>4</v>
      </c>
      <c r="C6" s="101">
        <v>0.39</v>
      </c>
      <c r="D6" s="101">
        <v>0.47</v>
      </c>
      <c r="E6" s="101">
        <v>0.12</v>
      </c>
    </row>
    <row r="7" spans="2:5" x14ac:dyDescent="0.75">
      <c r="B7" s="30" t="s">
        <v>5</v>
      </c>
      <c r="C7" s="101">
        <v>0.27</v>
      </c>
      <c r="D7" s="101">
        <v>0.68</v>
      </c>
      <c r="E7" s="101">
        <v>0.03</v>
      </c>
    </row>
    <row r="8" spans="2:5" x14ac:dyDescent="0.75">
      <c r="B8" s="30" t="s">
        <v>6</v>
      </c>
      <c r="C8" s="101">
        <v>0.36</v>
      </c>
      <c r="D8" s="101">
        <v>0.49</v>
      </c>
      <c r="E8" s="101">
        <v>0.09</v>
      </c>
    </row>
    <row r="9" spans="2:5" x14ac:dyDescent="0.75">
      <c r="B9" s="30" t="s">
        <v>7</v>
      </c>
      <c r="C9" s="101">
        <v>0.41</v>
      </c>
      <c r="D9" s="101">
        <v>0.46</v>
      </c>
      <c r="E9" s="101">
        <v>0.09</v>
      </c>
    </row>
    <row r="10" spans="2:5" x14ac:dyDescent="0.75">
      <c r="B10" s="30" t="s">
        <v>8</v>
      </c>
      <c r="C10" s="101">
        <v>0.36</v>
      </c>
      <c r="D10" s="101">
        <v>0.55000000000000004</v>
      </c>
      <c r="E10" s="101">
        <v>0.05</v>
      </c>
    </row>
    <row r="11" spans="2:5" x14ac:dyDescent="0.75">
      <c r="B11" s="30" t="s">
        <v>9</v>
      </c>
      <c r="C11" s="101">
        <v>0.38</v>
      </c>
      <c r="D11" s="101">
        <v>0.51</v>
      </c>
      <c r="E11" s="101">
        <v>0.04</v>
      </c>
    </row>
    <row r="12" spans="2:5" x14ac:dyDescent="0.75">
      <c r="B12" s="30" t="s">
        <v>10</v>
      </c>
      <c r="C12" s="101">
        <v>0.34</v>
      </c>
      <c r="D12" s="101">
        <v>0.52</v>
      </c>
      <c r="E12" s="101">
        <v>0.06</v>
      </c>
    </row>
    <row r="13" spans="2:5" x14ac:dyDescent="0.75">
      <c r="B13" s="30" t="s">
        <v>11</v>
      </c>
      <c r="C13" s="101">
        <v>0.26</v>
      </c>
      <c r="D13" s="101">
        <v>0.64</v>
      </c>
      <c r="E13" s="101">
        <v>0.06</v>
      </c>
    </row>
    <row r="14" spans="2:5" x14ac:dyDescent="0.75">
      <c r="B14" s="30" t="s">
        <v>12</v>
      </c>
      <c r="C14" s="101">
        <v>0.32</v>
      </c>
      <c r="D14" s="101">
        <v>0.59</v>
      </c>
      <c r="E14" s="101">
        <v>0.05</v>
      </c>
    </row>
    <row r="15" spans="2:5" x14ac:dyDescent="0.75">
      <c r="B15" s="30" t="s">
        <v>13</v>
      </c>
      <c r="C15" s="101">
        <v>0.22</v>
      </c>
      <c r="D15" s="101">
        <v>0.69</v>
      </c>
      <c r="E15" s="101">
        <v>0.05</v>
      </c>
    </row>
    <row r="16" spans="2:5" x14ac:dyDescent="0.75">
      <c r="B16" s="30" t="s">
        <v>14</v>
      </c>
      <c r="C16" s="101">
        <v>0.24</v>
      </c>
      <c r="D16" s="101">
        <v>0.66</v>
      </c>
      <c r="E16" s="101">
        <v>0.05</v>
      </c>
    </row>
    <row r="17" spans="2:5" x14ac:dyDescent="0.75">
      <c r="B17" s="30" t="s">
        <v>15</v>
      </c>
      <c r="C17" s="101">
        <v>0.18</v>
      </c>
      <c r="D17" s="101">
        <v>0.69</v>
      </c>
      <c r="E17" s="101">
        <v>0.06</v>
      </c>
    </row>
    <row r="18" spans="2:5" x14ac:dyDescent="0.75">
      <c r="B18" s="30" t="s">
        <v>16</v>
      </c>
      <c r="C18" s="101">
        <v>0.25</v>
      </c>
      <c r="D18" s="101">
        <v>0.66</v>
      </c>
      <c r="E18" s="101">
        <v>0.04</v>
      </c>
    </row>
    <row r="19" spans="2:5" x14ac:dyDescent="0.75">
      <c r="B19" s="30" t="s">
        <v>17</v>
      </c>
      <c r="C19" s="101">
        <v>0.27</v>
      </c>
      <c r="D19" s="101">
        <v>0.64</v>
      </c>
      <c r="E19" s="101">
        <v>0.04</v>
      </c>
    </row>
    <row r="20" spans="2:5" x14ac:dyDescent="0.75">
      <c r="B20" s="30" t="s">
        <v>233</v>
      </c>
      <c r="C20" s="101">
        <v>0.27</v>
      </c>
      <c r="D20" s="101">
        <v>0.64</v>
      </c>
      <c r="E20" s="101">
        <v>0.04</v>
      </c>
    </row>
    <row r="21" spans="2:5" x14ac:dyDescent="0.75">
      <c r="B21" s="30" t="s">
        <v>18</v>
      </c>
      <c r="C21" s="101">
        <v>0.26</v>
      </c>
      <c r="D21" s="101">
        <v>0.65</v>
      </c>
      <c r="E21" s="101">
        <v>0.03</v>
      </c>
    </row>
    <row r="22" spans="2:5" x14ac:dyDescent="0.75">
      <c r="B22" s="103" t="s">
        <v>223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3AD6-B0AB-4202-BEF2-F6F484F4C810}">
  <dimension ref="B2:L23"/>
  <sheetViews>
    <sheetView topLeftCell="A5" workbookViewId="0">
      <selection activeCell="B23" sqref="B23"/>
    </sheetView>
  </sheetViews>
  <sheetFormatPr defaultRowHeight="14.75" x14ac:dyDescent="0.75"/>
  <cols>
    <col min="2" max="2" width="17" customWidth="1"/>
    <col min="3" max="3" width="18.54296875" customWidth="1"/>
    <col min="4" max="4" width="16.2265625" customWidth="1"/>
    <col min="5" max="5" width="18.81640625" customWidth="1"/>
  </cols>
  <sheetData>
    <row r="2" spans="2:5" ht="15.75" x14ac:dyDescent="0.75">
      <c r="B2" s="49" t="s">
        <v>349</v>
      </c>
    </row>
    <row r="3" spans="2:5" x14ac:dyDescent="0.75">
      <c r="B3" s="29" t="s">
        <v>236</v>
      </c>
      <c r="C3" s="39" t="s">
        <v>0</v>
      </c>
      <c r="D3" s="39" t="s">
        <v>1</v>
      </c>
      <c r="E3" s="39" t="s">
        <v>237</v>
      </c>
    </row>
    <row r="4" spans="2:5" x14ac:dyDescent="0.75">
      <c r="B4" s="99" t="s">
        <v>2</v>
      </c>
      <c r="C4" s="1">
        <v>558</v>
      </c>
      <c r="D4" s="1">
        <v>706</v>
      </c>
      <c r="E4" s="117">
        <v>1264</v>
      </c>
    </row>
    <row r="5" spans="2:5" x14ac:dyDescent="0.75">
      <c r="B5" s="99" t="s">
        <v>3</v>
      </c>
      <c r="C5" s="1">
        <v>94</v>
      </c>
      <c r="D5" s="1">
        <v>113</v>
      </c>
      <c r="E5" s="117">
        <v>207</v>
      </c>
    </row>
    <row r="6" spans="2:5" x14ac:dyDescent="0.75">
      <c r="B6" s="30" t="s">
        <v>4</v>
      </c>
      <c r="C6" s="1">
        <v>64</v>
      </c>
      <c r="D6" s="1">
        <v>78</v>
      </c>
      <c r="E6" s="117">
        <v>142</v>
      </c>
    </row>
    <row r="7" spans="2:5" x14ac:dyDescent="0.75">
      <c r="B7" s="30" t="s">
        <v>5</v>
      </c>
      <c r="C7" s="1">
        <v>98</v>
      </c>
      <c r="D7" s="1">
        <v>181</v>
      </c>
      <c r="E7" s="117">
        <v>279</v>
      </c>
    </row>
    <row r="8" spans="2:5" x14ac:dyDescent="0.75">
      <c r="B8" s="30" t="s">
        <v>6</v>
      </c>
      <c r="C8" s="1">
        <v>130</v>
      </c>
      <c r="D8" s="1">
        <v>231</v>
      </c>
      <c r="E8" s="117">
        <v>361</v>
      </c>
    </row>
    <row r="9" spans="2:5" x14ac:dyDescent="0.75">
      <c r="B9" s="30" t="s">
        <v>7</v>
      </c>
      <c r="C9" s="1">
        <v>113</v>
      </c>
      <c r="D9" s="1">
        <v>241</v>
      </c>
      <c r="E9" s="117">
        <v>354</v>
      </c>
    </row>
    <row r="10" spans="2:5" x14ac:dyDescent="0.75">
      <c r="B10" s="30" t="s">
        <v>8</v>
      </c>
      <c r="C10" s="1">
        <v>133</v>
      </c>
      <c r="D10" s="1">
        <v>287</v>
      </c>
      <c r="E10" s="117">
        <v>420</v>
      </c>
    </row>
    <row r="11" spans="2:5" x14ac:dyDescent="0.75">
      <c r="B11" s="30" t="s">
        <v>9</v>
      </c>
      <c r="C11" s="1">
        <v>199</v>
      </c>
      <c r="D11" s="1">
        <v>316</v>
      </c>
      <c r="E11" s="117">
        <v>515</v>
      </c>
    </row>
    <row r="12" spans="2:5" x14ac:dyDescent="0.75">
      <c r="B12" s="30" t="s">
        <v>10</v>
      </c>
      <c r="C12" s="1">
        <v>216</v>
      </c>
      <c r="D12" s="1">
        <v>376</v>
      </c>
      <c r="E12" s="117">
        <v>592</v>
      </c>
    </row>
    <row r="13" spans="2:5" x14ac:dyDescent="0.75">
      <c r="B13" s="30" t="s">
        <v>11</v>
      </c>
      <c r="C13" s="1">
        <v>244</v>
      </c>
      <c r="D13" s="1">
        <v>317</v>
      </c>
      <c r="E13" s="117">
        <v>561</v>
      </c>
    </row>
    <row r="14" spans="2:5" x14ac:dyDescent="0.75">
      <c r="B14" s="30" t="s">
        <v>12</v>
      </c>
      <c r="C14" s="1">
        <v>219</v>
      </c>
      <c r="D14" s="1">
        <v>341</v>
      </c>
      <c r="E14" s="117">
        <v>560</v>
      </c>
    </row>
    <row r="15" spans="2:5" x14ac:dyDescent="0.75">
      <c r="B15" s="30" t="s">
        <v>13</v>
      </c>
      <c r="C15" s="1">
        <v>246</v>
      </c>
      <c r="D15" s="1">
        <v>332</v>
      </c>
      <c r="E15" s="117">
        <v>578</v>
      </c>
    </row>
    <row r="16" spans="2:5" x14ac:dyDescent="0.75">
      <c r="B16" s="30" t="s">
        <v>14</v>
      </c>
      <c r="C16" s="1">
        <v>373</v>
      </c>
      <c r="D16" s="1">
        <v>553</v>
      </c>
      <c r="E16" s="117">
        <v>926</v>
      </c>
    </row>
    <row r="17" spans="2:12" x14ac:dyDescent="0.75">
      <c r="B17" s="30" t="s">
        <v>15</v>
      </c>
      <c r="C17" s="1">
        <v>417</v>
      </c>
      <c r="D17" s="1">
        <v>702</v>
      </c>
      <c r="E17" s="117">
        <v>1119</v>
      </c>
    </row>
    <row r="18" spans="2:12" x14ac:dyDescent="0.75">
      <c r="B18" s="30" t="s">
        <v>16</v>
      </c>
      <c r="C18" s="1">
        <v>476</v>
      </c>
      <c r="D18" s="1">
        <v>665</v>
      </c>
      <c r="E18" s="117">
        <v>1141</v>
      </c>
    </row>
    <row r="19" spans="2:12" x14ac:dyDescent="0.75">
      <c r="B19" s="30" t="s">
        <v>17</v>
      </c>
      <c r="C19" s="1">
        <v>546</v>
      </c>
      <c r="D19" s="1">
        <v>557</v>
      </c>
      <c r="E19" s="117">
        <v>1103</v>
      </c>
    </row>
    <row r="20" spans="2:12" x14ac:dyDescent="0.75">
      <c r="B20" s="30" t="s">
        <v>105</v>
      </c>
      <c r="C20" s="1">
        <v>678</v>
      </c>
      <c r="D20" s="1">
        <v>517</v>
      </c>
      <c r="E20" s="117">
        <v>1195</v>
      </c>
    </row>
    <row r="21" spans="2:12" x14ac:dyDescent="0.75">
      <c r="B21" s="30" t="s">
        <v>18</v>
      </c>
      <c r="C21" s="30">
        <v>1445</v>
      </c>
      <c r="D21" s="30">
        <v>941</v>
      </c>
      <c r="E21" s="118">
        <v>2386</v>
      </c>
    </row>
    <row r="22" spans="2:12" x14ac:dyDescent="0.75">
      <c r="B22" s="29" t="s">
        <v>215</v>
      </c>
      <c r="C22" s="116">
        <v>6249</v>
      </c>
      <c r="D22" s="116">
        <v>7454</v>
      </c>
      <c r="E22" s="116">
        <v>13703</v>
      </c>
      <c r="H22" s="115"/>
      <c r="L22" s="60"/>
    </row>
    <row r="23" spans="2:12" x14ac:dyDescent="0.75">
      <c r="B23" s="103" t="s">
        <v>223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F9D2-33B1-46AE-95A3-F4D221946754}">
  <dimension ref="B2:E7"/>
  <sheetViews>
    <sheetView workbookViewId="0">
      <selection activeCell="B19" sqref="B19"/>
    </sheetView>
  </sheetViews>
  <sheetFormatPr defaultRowHeight="14.75" x14ac:dyDescent="0.75"/>
  <cols>
    <col min="2" max="2" width="48.08984375" customWidth="1"/>
    <col min="3" max="3" width="12.08984375" customWidth="1"/>
    <col min="4" max="4" width="12.1796875" customWidth="1"/>
    <col min="5" max="5" width="12.2265625" customWidth="1"/>
  </cols>
  <sheetData>
    <row r="2" spans="2:5" ht="15.5" x14ac:dyDescent="0.75">
      <c r="B2" s="127" t="s">
        <v>482</v>
      </c>
    </row>
    <row r="3" spans="2:5" x14ac:dyDescent="0.75">
      <c r="B3" s="120" t="s">
        <v>21</v>
      </c>
      <c r="C3" s="121">
        <v>2022</v>
      </c>
      <c r="D3" s="121">
        <v>2023</v>
      </c>
      <c r="E3" s="121">
        <v>2024</v>
      </c>
    </row>
    <row r="4" spans="2:5" x14ac:dyDescent="0.75">
      <c r="B4" s="125" t="s">
        <v>353</v>
      </c>
      <c r="C4" s="96">
        <v>1889</v>
      </c>
      <c r="D4" s="96">
        <v>8369</v>
      </c>
      <c r="E4" s="96">
        <v>13703</v>
      </c>
    </row>
    <row r="5" spans="2:5" x14ac:dyDescent="0.75">
      <c r="B5" s="125" t="s">
        <v>354</v>
      </c>
      <c r="C5" s="94">
        <v>355</v>
      </c>
      <c r="D5" s="96">
        <v>4793</v>
      </c>
      <c r="E5" s="96">
        <v>6614</v>
      </c>
    </row>
    <row r="6" spans="2:5" x14ac:dyDescent="0.75">
      <c r="B6" s="124" t="s">
        <v>215</v>
      </c>
      <c r="C6" s="96">
        <v>2244</v>
      </c>
      <c r="D6" s="96">
        <v>13162</v>
      </c>
      <c r="E6" s="96">
        <v>20317</v>
      </c>
    </row>
    <row r="7" spans="2:5" x14ac:dyDescent="0.75">
      <c r="B7" s="103" t="s">
        <v>223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CC96-4AD2-482D-83C9-40350DA8B038}">
  <dimension ref="B2:E7"/>
  <sheetViews>
    <sheetView workbookViewId="0">
      <selection activeCell="F13" sqref="F13"/>
    </sheetView>
  </sheetViews>
  <sheetFormatPr defaultRowHeight="14.75" x14ac:dyDescent="0.75"/>
  <cols>
    <col min="2" max="2" width="4.26953125" customWidth="1"/>
    <col min="3" max="3" width="18.81640625" customWidth="1"/>
    <col min="4" max="4" width="13.1796875" customWidth="1"/>
  </cols>
  <sheetData>
    <row r="2" spans="2:5" x14ac:dyDescent="0.75">
      <c r="B2" s="19" t="s">
        <v>350</v>
      </c>
      <c r="C2" s="1"/>
      <c r="D2" s="1"/>
    </row>
    <row r="4" spans="2:5" ht="29.5" x14ac:dyDescent="0.75">
      <c r="B4" s="50" t="s">
        <v>207</v>
      </c>
      <c r="C4" s="51" t="s">
        <v>208</v>
      </c>
      <c r="D4" s="50">
        <v>2023</v>
      </c>
      <c r="E4" s="50">
        <v>2024</v>
      </c>
    </row>
    <row r="5" spans="2:5" x14ac:dyDescent="0.75">
      <c r="B5" s="1">
        <v>1</v>
      </c>
      <c r="C5" s="1" t="s">
        <v>210</v>
      </c>
      <c r="D5" s="12">
        <v>90.8</v>
      </c>
      <c r="E5" s="12">
        <v>84</v>
      </c>
    </row>
    <row r="6" spans="2:5" x14ac:dyDescent="0.75">
      <c r="B6" s="1">
        <v>2</v>
      </c>
      <c r="C6" s="1" t="s">
        <v>209</v>
      </c>
      <c r="D6" s="12">
        <v>9.1999999999999993</v>
      </c>
      <c r="E6" s="12">
        <v>16</v>
      </c>
    </row>
    <row r="7" spans="2:5" x14ac:dyDescent="0.75">
      <c r="B7" s="103" t="s">
        <v>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8598-FFD1-4A37-8BE9-B567F6F1DA5A}">
  <dimension ref="B3:J15"/>
  <sheetViews>
    <sheetView workbookViewId="0">
      <selection activeCell="B16" sqref="B16"/>
    </sheetView>
  </sheetViews>
  <sheetFormatPr defaultRowHeight="14.5" x14ac:dyDescent="0.7"/>
  <cols>
    <col min="1" max="1" width="8.7265625" style="24"/>
    <col min="2" max="2" width="30.86328125" style="24" customWidth="1"/>
    <col min="3" max="6" width="10.54296875" style="24" bestFit="1" customWidth="1"/>
    <col min="7" max="7" width="9.04296875" style="24" customWidth="1"/>
    <col min="8" max="16384" width="8.7265625" style="24"/>
  </cols>
  <sheetData>
    <row r="3" spans="2:10" x14ac:dyDescent="0.7">
      <c r="B3" s="13" t="s">
        <v>262</v>
      </c>
    </row>
    <row r="4" spans="2:10" ht="32" customHeight="1" x14ac:dyDescent="0.7">
      <c r="B4" s="186" t="s">
        <v>244</v>
      </c>
      <c r="C4" s="186" t="s">
        <v>245</v>
      </c>
      <c r="D4" s="188" t="s">
        <v>246</v>
      </c>
      <c r="E4" s="189"/>
      <c r="F4" s="188" t="s">
        <v>247</v>
      </c>
      <c r="G4" s="189"/>
    </row>
    <row r="5" spans="2:10" ht="43.5" x14ac:dyDescent="0.7">
      <c r="B5" s="187"/>
      <c r="C5" s="187"/>
      <c r="D5" s="8" t="s">
        <v>248</v>
      </c>
      <c r="E5" s="8" t="s">
        <v>249</v>
      </c>
      <c r="F5" s="8" t="s">
        <v>250</v>
      </c>
      <c r="G5" s="8" t="s">
        <v>249</v>
      </c>
    </row>
    <row r="6" spans="2:10" x14ac:dyDescent="0.7">
      <c r="B6" s="11" t="s">
        <v>4</v>
      </c>
      <c r="C6" s="27">
        <v>798712</v>
      </c>
      <c r="D6" s="20">
        <v>48</v>
      </c>
      <c r="E6" s="80">
        <v>0.1</v>
      </c>
      <c r="F6" s="27">
        <v>53</v>
      </c>
      <c r="G6" s="11">
        <v>0.1</v>
      </c>
    </row>
    <row r="7" spans="2:10" x14ac:dyDescent="0.7">
      <c r="B7" s="11" t="s">
        <v>5</v>
      </c>
      <c r="C7" s="27">
        <v>771098</v>
      </c>
      <c r="D7" s="20">
        <v>20246</v>
      </c>
      <c r="E7" s="80">
        <v>26.3</v>
      </c>
      <c r="F7" s="27">
        <v>22421</v>
      </c>
      <c r="G7" s="11">
        <v>29.1</v>
      </c>
    </row>
    <row r="8" spans="2:10" x14ac:dyDescent="0.7">
      <c r="B8" s="11" t="s">
        <v>6</v>
      </c>
      <c r="C8" s="27">
        <v>665733</v>
      </c>
      <c r="D8" s="20">
        <v>77655</v>
      </c>
      <c r="E8" s="80">
        <v>116.6</v>
      </c>
      <c r="F8" s="27">
        <v>85997</v>
      </c>
      <c r="G8" s="11">
        <v>129.19999999999999</v>
      </c>
    </row>
    <row r="9" spans="2:10" x14ac:dyDescent="0.7">
      <c r="B9" s="11" t="s">
        <v>7</v>
      </c>
      <c r="C9" s="27">
        <v>534990</v>
      </c>
      <c r="D9" s="20">
        <v>81641</v>
      </c>
      <c r="E9" s="80">
        <v>152.6</v>
      </c>
      <c r="F9" s="27">
        <v>90411</v>
      </c>
      <c r="G9" s="81">
        <v>169</v>
      </c>
    </row>
    <row r="10" spans="2:10" x14ac:dyDescent="0.7">
      <c r="B10" s="11" t="s">
        <v>8</v>
      </c>
      <c r="C10" s="27">
        <v>490774</v>
      </c>
      <c r="D10" s="20">
        <v>72946</v>
      </c>
      <c r="E10" s="80">
        <v>148.6</v>
      </c>
      <c r="F10" s="27">
        <v>80782</v>
      </c>
      <c r="G10" s="11">
        <v>164.6</v>
      </c>
    </row>
    <row r="11" spans="2:10" x14ac:dyDescent="0.7">
      <c r="B11" s="11" t="s">
        <v>9</v>
      </c>
      <c r="C11" s="27">
        <v>460496</v>
      </c>
      <c r="D11" s="20">
        <v>55964</v>
      </c>
      <c r="E11" s="80">
        <v>121.5</v>
      </c>
      <c r="F11" s="27">
        <v>61976</v>
      </c>
      <c r="G11" s="11">
        <v>134.6</v>
      </c>
    </row>
    <row r="12" spans="2:10" x14ac:dyDescent="0.7">
      <c r="B12" s="11" t="s">
        <v>10</v>
      </c>
      <c r="C12" s="27">
        <v>407727</v>
      </c>
      <c r="D12" s="20">
        <v>28845</v>
      </c>
      <c r="E12" s="80">
        <v>70.7</v>
      </c>
      <c r="F12" s="27">
        <v>31944</v>
      </c>
      <c r="G12" s="11">
        <v>78.3</v>
      </c>
    </row>
    <row r="13" spans="2:10" x14ac:dyDescent="0.7">
      <c r="B13" s="11" t="s">
        <v>11</v>
      </c>
      <c r="C13" s="27">
        <v>303747</v>
      </c>
      <c r="D13" s="20">
        <v>3524</v>
      </c>
      <c r="E13" s="80">
        <v>11.6</v>
      </c>
      <c r="F13" s="27">
        <v>3903</v>
      </c>
      <c r="G13" s="11">
        <v>12.8</v>
      </c>
      <c r="J13" s="54"/>
    </row>
    <row r="14" spans="2:10" x14ac:dyDescent="0.7">
      <c r="B14" s="11" t="s">
        <v>12</v>
      </c>
      <c r="C14" s="27">
        <v>226928</v>
      </c>
      <c r="D14" s="20">
        <v>160</v>
      </c>
      <c r="E14" s="80">
        <v>0.7</v>
      </c>
      <c r="F14" s="27">
        <v>177</v>
      </c>
      <c r="G14" s="11">
        <v>0.8</v>
      </c>
    </row>
    <row r="15" spans="2:10" x14ac:dyDescent="0.7">
      <c r="B15" s="3" t="s">
        <v>251</v>
      </c>
    </row>
  </sheetData>
  <mergeCells count="4">
    <mergeCell ref="B4:B5"/>
    <mergeCell ref="C4:C5"/>
    <mergeCell ref="D4:E4"/>
    <mergeCell ref="F4:G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A541-05CB-47FA-9115-84B4C33B3F27}">
  <dimension ref="B2:E7"/>
  <sheetViews>
    <sheetView workbookViewId="0">
      <selection activeCell="C3" sqref="C3"/>
    </sheetView>
  </sheetViews>
  <sheetFormatPr defaultRowHeight="14.75" x14ac:dyDescent="0.75"/>
  <cols>
    <col min="2" max="2" width="10.86328125" customWidth="1"/>
    <col min="3" max="3" width="33.08984375" customWidth="1"/>
    <col min="4" max="4" width="14.453125" customWidth="1"/>
    <col min="5" max="5" width="15.90625" customWidth="1"/>
  </cols>
  <sheetData>
    <row r="2" spans="2:5" ht="15.5" x14ac:dyDescent="0.75">
      <c r="B2" s="14" t="s">
        <v>352</v>
      </c>
    </row>
    <row r="3" spans="2:5" x14ac:dyDescent="0.75">
      <c r="B3" s="79" t="s">
        <v>207</v>
      </c>
      <c r="C3" s="110" t="s">
        <v>211</v>
      </c>
      <c r="D3" s="114" t="s">
        <v>351</v>
      </c>
      <c r="E3" s="29" t="s">
        <v>276</v>
      </c>
    </row>
    <row r="4" spans="2:5" x14ac:dyDescent="0.75">
      <c r="B4" s="30">
        <v>1</v>
      </c>
      <c r="C4" s="30" t="s">
        <v>158</v>
      </c>
      <c r="D4" s="30">
        <v>3270</v>
      </c>
      <c r="E4" s="119">
        <v>0.28392810627767645</v>
      </c>
    </row>
    <row r="5" spans="2:5" x14ac:dyDescent="0.75">
      <c r="B5" s="30">
        <v>2</v>
      </c>
      <c r="C5" s="30" t="s">
        <v>159</v>
      </c>
      <c r="D5" s="30">
        <v>6835</v>
      </c>
      <c r="E5" s="119">
        <v>0.59347052183728399</v>
      </c>
    </row>
    <row r="6" spans="2:5" x14ac:dyDescent="0.75">
      <c r="B6" s="30">
        <v>3</v>
      </c>
      <c r="C6" s="30" t="s">
        <v>160</v>
      </c>
      <c r="D6" s="30">
        <v>1412</v>
      </c>
      <c r="E6" s="119">
        <v>0.1226013718850395</v>
      </c>
    </row>
    <row r="7" spans="2:5" x14ac:dyDescent="0.75">
      <c r="B7" s="192" t="s">
        <v>223</v>
      </c>
      <c r="C7" s="192"/>
    </row>
  </sheetData>
  <mergeCells count="1">
    <mergeCell ref="B7:C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1913-2F09-43D8-AD17-153ACCD558EF}">
  <dimension ref="B2:E10"/>
  <sheetViews>
    <sheetView workbookViewId="0">
      <selection activeCell="B12" sqref="B12"/>
    </sheetView>
  </sheetViews>
  <sheetFormatPr defaultRowHeight="14.75" x14ac:dyDescent="0.75"/>
  <cols>
    <col min="2" max="2" width="18.2265625" customWidth="1"/>
    <col min="3" max="3" width="16.76953125" customWidth="1"/>
    <col min="4" max="4" width="15.31640625" customWidth="1"/>
    <col min="5" max="5" width="16.1796875" customWidth="1"/>
    <col min="8" max="8" width="10.58984375" bestFit="1" customWidth="1"/>
  </cols>
  <sheetData>
    <row r="2" spans="2:5" ht="15.5" x14ac:dyDescent="0.75">
      <c r="B2" s="127" t="s">
        <v>481</v>
      </c>
    </row>
    <row r="3" spans="2:5" ht="28.5" x14ac:dyDescent="0.75">
      <c r="B3" s="120" t="s">
        <v>311</v>
      </c>
      <c r="C3" s="128" t="s">
        <v>355</v>
      </c>
      <c r="D3" s="128" t="s">
        <v>356</v>
      </c>
      <c r="E3" s="128" t="s">
        <v>357</v>
      </c>
    </row>
    <row r="4" spans="2:5" x14ac:dyDescent="0.75">
      <c r="B4" s="122">
        <v>2019</v>
      </c>
      <c r="C4" s="129">
        <v>48526</v>
      </c>
      <c r="D4" s="129">
        <v>12374398</v>
      </c>
      <c r="E4" s="122">
        <v>3.9</v>
      </c>
    </row>
    <row r="5" spans="2:5" x14ac:dyDescent="0.75">
      <c r="B5" s="122">
        <v>2020</v>
      </c>
      <c r="C5" s="129">
        <v>30859</v>
      </c>
      <c r="D5" s="129">
        <v>12663116</v>
      </c>
      <c r="E5" s="122">
        <v>2.4</v>
      </c>
    </row>
    <row r="6" spans="2:5" x14ac:dyDescent="0.75">
      <c r="B6" s="122">
        <v>2021</v>
      </c>
      <c r="C6" s="129">
        <v>33809</v>
      </c>
      <c r="D6" s="129">
        <v>12955763</v>
      </c>
      <c r="E6" s="122">
        <v>2.6</v>
      </c>
    </row>
    <row r="7" spans="2:5" x14ac:dyDescent="0.75">
      <c r="B7" s="122">
        <v>2022</v>
      </c>
      <c r="C7" s="129">
        <v>35529</v>
      </c>
      <c r="D7" s="129">
        <v>13246394</v>
      </c>
      <c r="E7" s="122">
        <v>2.7</v>
      </c>
    </row>
    <row r="8" spans="2:5" x14ac:dyDescent="0.75">
      <c r="B8" s="122">
        <v>2023</v>
      </c>
      <c r="C8" s="129">
        <v>57880</v>
      </c>
      <c r="D8" s="129">
        <v>13499066</v>
      </c>
      <c r="E8" s="122">
        <v>4.3</v>
      </c>
    </row>
    <row r="9" spans="2:5" x14ac:dyDescent="0.75">
      <c r="B9" s="122">
        <v>2024</v>
      </c>
      <c r="C9" s="129">
        <v>52878</v>
      </c>
      <c r="D9" s="129">
        <v>13798561</v>
      </c>
      <c r="E9" s="122">
        <v>3.8</v>
      </c>
    </row>
    <row r="10" spans="2:5" x14ac:dyDescent="0.75">
      <c r="B10" s="192" t="s">
        <v>223</v>
      </c>
      <c r="C10" s="192"/>
    </row>
  </sheetData>
  <mergeCells count="1">
    <mergeCell ref="B10:C10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FF9E-BA16-470F-BD72-FACC9BF9264B}">
  <dimension ref="B2:D36"/>
  <sheetViews>
    <sheetView workbookViewId="0">
      <selection activeCell="B36" sqref="B36"/>
    </sheetView>
  </sheetViews>
  <sheetFormatPr defaultRowHeight="14.5" x14ac:dyDescent="0.7"/>
  <cols>
    <col min="1" max="1" width="8.7265625" style="24"/>
    <col min="2" max="2" width="38.36328125" style="24" bestFit="1" customWidth="1"/>
    <col min="3" max="3" width="19.58984375" style="24" customWidth="1"/>
    <col min="4" max="4" width="16.953125" style="24" customWidth="1"/>
    <col min="5" max="16384" width="8.7265625" style="24"/>
  </cols>
  <sheetData>
    <row r="2" spans="2:4" ht="15.5" x14ac:dyDescent="0.7">
      <c r="B2" s="14" t="s">
        <v>358</v>
      </c>
    </row>
    <row r="3" spans="2:4" s="33" customFormat="1" ht="15.5" x14ac:dyDescent="0.7">
      <c r="B3" s="131" t="s">
        <v>161</v>
      </c>
      <c r="C3" s="132">
        <v>2023</v>
      </c>
      <c r="D3" s="132">
        <v>2024</v>
      </c>
    </row>
    <row r="4" spans="2:4" x14ac:dyDescent="0.7">
      <c r="B4" s="48" t="s">
        <v>82</v>
      </c>
      <c r="C4" s="134">
        <v>57880</v>
      </c>
      <c r="D4" s="134">
        <f>SUM(D5:D35)</f>
        <v>52878</v>
      </c>
    </row>
    <row r="5" spans="2:4" x14ac:dyDescent="0.7">
      <c r="B5" s="130" t="s">
        <v>107</v>
      </c>
      <c r="C5" s="25">
        <v>1883</v>
      </c>
      <c r="D5" s="25">
        <v>1770</v>
      </c>
    </row>
    <row r="6" spans="2:4" x14ac:dyDescent="0.7">
      <c r="B6" s="130" t="s">
        <v>108</v>
      </c>
      <c r="C6" s="25">
        <v>1614</v>
      </c>
      <c r="D6" s="25">
        <v>1360</v>
      </c>
    </row>
    <row r="7" spans="2:4" x14ac:dyDescent="0.7">
      <c r="B7" s="130" t="s">
        <v>109</v>
      </c>
      <c r="C7" s="25">
        <v>2681</v>
      </c>
      <c r="D7" s="25">
        <v>1743</v>
      </c>
    </row>
    <row r="8" spans="2:4" x14ac:dyDescent="0.7">
      <c r="B8" s="130" t="s">
        <v>110</v>
      </c>
      <c r="C8" s="25">
        <v>5177</v>
      </c>
      <c r="D8" s="25">
        <v>5543</v>
      </c>
    </row>
    <row r="9" spans="2:4" x14ac:dyDescent="0.7">
      <c r="B9" s="130" t="s">
        <v>111</v>
      </c>
      <c r="C9" s="25">
        <v>2054</v>
      </c>
      <c r="D9" s="25">
        <v>1760</v>
      </c>
    </row>
    <row r="10" spans="2:4" x14ac:dyDescent="0.7">
      <c r="B10" s="130" t="s">
        <v>112</v>
      </c>
      <c r="C10" s="25">
        <v>2573</v>
      </c>
      <c r="D10" s="25">
        <v>2550</v>
      </c>
    </row>
    <row r="11" spans="2:4" x14ac:dyDescent="0.7">
      <c r="B11" s="130" t="s">
        <v>113</v>
      </c>
      <c r="C11" s="25">
        <v>2413</v>
      </c>
      <c r="D11" s="25">
        <v>1123</v>
      </c>
    </row>
    <row r="12" spans="2:4" x14ac:dyDescent="0.7">
      <c r="B12" s="130" t="s">
        <v>114</v>
      </c>
      <c r="C12" s="25">
        <v>1473</v>
      </c>
      <c r="D12" s="25">
        <v>1486</v>
      </c>
    </row>
    <row r="13" spans="2:4" x14ac:dyDescent="0.7">
      <c r="B13" s="130" t="s">
        <v>115</v>
      </c>
      <c r="C13" s="25">
        <v>2198</v>
      </c>
      <c r="D13" s="25">
        <v>1885</v>
      </c>
    </row>
    <row r="14" spans="2:4" x14ac:dyDescent="0.7">
      <c r="B14" s="130" t="s">
        <v>116</v>
      </c>
      <c r="C14" s="25">
        <v>1254</v>
      </c>
      <c r="D14" s="25">
        <v>1252</v>
      </c>
    </row>
    <row r="15" spans="2:4" x14ac:dyDescent="0.7">
      <c r="B15" s="130" t="s">
        <v>117</v>
      </c>
      <c r="C15" s="25">
        <v>1457</v>
      </c>
      <c r="D15" s="25">
        <v>1610</v>
      </c>
    </row>
    <row r="16" spans="2:4" x14ac:dyDescent="0.7">
      <c r="B16" s="130" t="s">
        <v>118</v>
      </c>
      <c r="C16" s="25">
        <v>2006</v>
      </c>
      <c r="D16" s="25">
        <v>2375</v>
      </c>
    </row>
    <row r="17" spans="2:4" x14ac:dyDescent="0.7">
      <c r="B17" s="130" t="s">
        <v>119</v>
      </c>
      <c r="C17" s="25">
        <v>1107</v>
      </c>
      <c r="D17" s="25">
        <v>1275</v>
      </c>
    </row>
    <row r="18" spans="2:4" x14ac:dyDescent="0.7">
      <c r="B18" s="130" t="s">
        <v>120</v>
      </c>
      <c r="C18" s="25">
        <v>2097</v>
      </c>
      <c r="D18" s="25">
        <v>1818</v>
      </c>
    </row>
    <row r="19" spans="2:4" x14ac:dyDescent="0.7">
      <c r="B19" s="130" t="s">
        <v>121</v>
      </c>
      <c r="C19" s="25">
        <v>2376</v>
      </c>
      <c r="D19" s="25">
        <v>2435</v>
      </c>
    </row>
    <row r="20" spans="2:4" x14ac:dyDescent="0.7">
      <c r="B20" s="130" t="s">
        <v>122</v>
      </c>
      <c r="C20" s="25">
        <v>898</v>
      </c>
      <c r="D20" s="25">
        <v>924</v>
      </c>
    </row>
    <row r="21" spans="2:4" x14ac:dyDescent="0.7">
      <c r="B21" s="130" t="s">
        <v>123</v>
      </c>
      <c r="C21" s="25">
        <v>1407</v>
      </c>
      <c r="D21" s="25">
        <v>1320</v>
      </c>
    </row>
    <row r="22" spans="2:4" x14ac:dyDescent="0.7">
      <c r="B22" s="130" t="s">
        <v>124</v>
      </c>
      <c r="C22" s="25">
        <v>881</v>
      </c>
      <c r="D22" s="25">
        <v>994</v>
      </c>
    </row>
    <row r="23" spans="2:4" x14ac:dyDescent="0.7">
      <c r="B23" s="130" t="s">
        <v>125</v>
      </c>
      <c r="C23" s="25">
        <v>1675</v>
      </c>
      <c r="D23" s="25">
        <v>1628</v>
      </c>
    </row>
    <row r="24" spans="2:4" x14ac:dyDescent="0.7">
      <c r="B24" s="130" t="s">
        <v>126</v>
      </c>
      <c r="C24" s="25">
        <v>1075</v>
      </c>
      <c r="D24" s="25">
        <v>1486</v>
      </c>
    </row>
    <row r="25" spans="2:4" x14ac:dyDescent="0.7">
      <c r="B25" s="130" t="s">
        <v>127</v>
      </c>
      <c r="C25" s="25">
        <v>2251</v>
      </c>
      <c r="D25" s="25">
        <v>1961</v>
      </c>
    </row>
    <row r="26" spans="2:4" x14ac:dyDescent="0.7">
      <c r="B26" s="130" t="s">
        <v>128</v>
      </c>
      <c r="C26" s="25">
        <v>1504</v>
      </c>
      <c r="D26" s="25">
        <v>998</v>
      </c>
    </row>
    <row r="27" spans="2:4" x14ac:dyDescent="0.7">
      <c r="B27" s="130" t="s">
        <v>129</v>
      </c>
      <c r="C27" s="25">
        <v>2101</v>
      </c>
      <c r="D27" s="25">
        <v>2358</v>
      </c>
    </row>
    <row r="28" spans="2:4" x14ac:dyDescent="0.7">
      <c r="B28" s="130" t="s">
        <v>130</v>
      </c>
      <c r="C28" s="25">
        <v>2276</v>
      </c>
      <c r="D28" s="25">
        <v>1820</v>
      </c>
    </row>
    <row r="29" spans="2:4" x14ac:dyDescent="0.7">
      <c r="B29" s="130" t="s">
        <v>131</v>
      </c>
      <c r="C29" s="25">
        <v>1535</v>
      </c>
      <c r="D29" s="25">
        <v>1749</v>
      </c>
    </row>
    <row r="30" spans="2:4" x14ac:dyDescent="0.7">
      <c r="B30" s="130" t="s">
        <v>132</v>
      </c>
      <c r="C30" s="25">
        <v>1088</v>
      </c>
      <c r="D30" s="25">
        <v>1230</v>
      </c>
    </row>
    <row r="31" spans="2:4" x14ac:dyDescent="0.7">
      <c r="B31" s="130" t="s">
        <v>133</v>
      </c>
      <c r="C31" s="25">
        <v>3223</v>
      </c>
      <c r="D31" s="25">
        <v>1423</v>
      </c>
    </row>
    <row r="32" spans="2:4" x14ac:dyDescent="0.7">
      <c r="B32" s="130" t="s">
        <v>134</v>
      </c>
      <c r="C32" s="25">
        <v>2433</v>
      </c>
      <c r="D32" s="25">
        <v>1881</v>
      </c>
    </row>
    <row r="33" spans="2:4" x14ac:dyDescent="0.7">
      <c r="B33" s="130" t="s">
        <v>135</v>
      </c>
      <c r="C33" s="25">
        <v>1588</v>
      </c>
      <c r="D33" s="25">
        <v>1394</v>
      </c>
    </row>
    <row r="34" spans="2:4" x14ac:dyDescent="0.7">
      <c r="B34" s="130" t="s">
        <v>136</v>
      </c>
      <c r="C34" s="25">
        <v>1530</v>
      </c>
      <c r="D34" s="25">
        <v>1655</v>
      </c>
    </row>
    <row r="35" spans="2:4" x14ac:dyDescent="0.7">
      <c r="B35" s="130" t="s">
        <v>137</v>
      </c>
      <c r="C35" s="25">
        <v>52</v>
      </c>
      <c r="D35" s="25">
        <v>72</v>
      </c>
    </row>
    <row r="36" spans="2:4" x14ac:dyDescent="0.7">
      <c r="B36" s="78" t="s">
        <v>295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E04C-9D67-453A-A838-4D679A813614}">
  <dimension ref="B2:D10"/>
  <sheetViews>
    <sheetView workbookViewId="0">
      <selection activeCell="E14" sqref="E14"/>
    </sheetView>
  </sheetViews>
  <sheetFormatPr defaultRowHeight="14.75" x14ac:dyDescent="0.75"/>
  <cols>
    <col min="3" max="3" width="13.90625" customWidth="1"/>
    <col min="4" max="4" width="14.81640625" customWidth="1"/>
  </cols>
  <sheetData>
    <row r="2" spans="2:4" x14ac:dyDescent="0.75">
      <c r="B2" s="40" t="s">
        <v>372</v>
      </c>
      <c r="C2" s="24"/>
      <c r="D2" s="24"/>
    </row>
    <row r="3" spans="2:4" x14ac:dyDescent="0.75">
      <c r="B3" s="5" t="s">
        <v>79</v>
      </c>
      <c r="C3" s="5" t="s">
        <v>238</v>
      </c>
      <c r="D3" s="5" t="s">
        <v>240</v>
      </c>
    </row>
    <row r="4" spans="2:4" x14ac:dyDescent="0.75">
      <c r="B4" s="8" t="s">
        <v>359</v>
      </c>
      <c r="C4" s="8">
        <v>2</v>
      </c>
      <c r="D4" s="8">
        <v>53</v>
      </c>
    </row>
    <row r="5" spans="2:4" x14ac:dyDescent="0.75">
      <c r="B5" s="8" t="s">
        <v>93</v>
      </c>
      <c r="C5" s="8">
        <v>6016</v>
      </c>
      <c r="D5" s="8">
        <v>16062</v>
      </c>
    </row>
    <row r="6" spans="2:4" x14ac:dyDescent="0.75">
      <c r="B6" s="8" t="s">
        <v>7</v>
      </c>
      <c r="C6" s="8">
        <v>17010</v>
      </c>
      <c r="D6" s="8">
        <v>18560</v>
      </c>
    </row>
    <row r="7" spans="2:4" x14ac:dyDescent="0.75">
      <c r="B7" s="8" t="s">
        <v>369</v>
      </c>
      <c r="C7" s="8">
        <v>14877</v>
      </c>
      <c r="D7" s="8">
        <v>9601</v>
      </c>
    </row>
    <row r="8" spans="2:4" x14ac:dyDescent="0.75">
      <c r="B8" s="8" t="s">
        <v>370</v>
      </c>
      <c r="C8" s="8">
        <v>7660</v>
      </c>
      <c r="D8" s="8">
        <v>4663</v>
      </c>
    </row>
    <row r="9" spans="2:4" x14ac:dyDescent="0.75">
      <c r="B9" s="8" t="s">
        <v>94</v>
      </c>
      <c r="C9" s="8">
        <v>7313</v>
      </c>
      <c r="D9" s="8">
        <v>3939</v>
      </c>
    </row>
    <row r="10" spans="2:4" x14ac:dyDescent="0.75">
      <c r="B10" s="78" t="s">
        <v>295</v>
      </c>
      <c r="C10" s="2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E532-E01A-4FC6-BBCD-5549FBC966E6}">
  <dimension ref="B2:J12"/>
  <sheetViews>
    <sheetView workbookViewId="0">
      <selection activeCell="B2" sqref="B2"/>
    </sheetView>
  </sheetViews>
  <sheetFormatPr defaultRowHeight="14.75" x14ac:dyDescent="0.75"/>
  <cols>
    <col min="2" max="2" width="8.953125" customWidth="1"/>
    <col min="3" max="3" width="9.76953125" customWidth="1"/>
    <col min="4" max="4" width="11.1328125" customWidth="1"/>
    <col min="5" max="5" width="7.81640625" customWidth="1"/>
    <col min="6" max="6" width="8.08984375" customWidth="1"/>
    <col min="7" max="7" width="7.58984375" customWidth="1"/>
  </cols>
  <sheetData>
    <row r="2" spans="2:10" ht="15.5" x14ac:dyDescent="0.75">
      <c r="B2" s="4" t="s">
        <v>480</v>
      </c>
    </row>
    <row r="3" spans="2:10" x14ac:dyDescent="0.75">
      <c r="B3" s="1"/>
      <c r="C3" s="212" t="s">
        <v>360</v>
      </c>
      <c r="D3" s="213"/>
      <c r="E3" s="213"/>
      <c r="F3" s="213"/>
      <c r="G3" s="213"/>
      <c r="H3" s="213"/>
      <c r="I3" s="214"/>
      <c r="J3" s="1"/>
    </row>
    <row r="4" spans="2:10" ht="14.75" customHeight="1" x14ac:dyDescent="0.75">
      <c r="B4" s="215" t="s">
        <v>361</v>
      </c>
      <c r="C4" t="s">
        <v>216</v>
      </c>
      <c r="D4" s="1" t="s">
        <v>359</v>
      </c>
      <c r="E4" s="1" t="s">
        <v>93</v>
      </c>
      <c r="F4" s="1" t="s">
        <v>7</v>
      </c>
      <c r="G4" s="1" t="s">
        <v>8</v>
      </c>
      <c r="H4" s="1" t="s">
        <v>9</v>
      </c>
      <c r="I4" s="1" t="s">
        <v>94</v>
      </c>
      <c r="J4" s="1" t="s">
        <v>77</v>
      </c>
    </row>
    <row r="5" spans="2:10" x14ac:dyDescent="0.75">
      <c r="B5" s="216"/>
      <c r="C5" s="1" t="s">
        <v>359</v>
      </c>
      <c r="D5" s="18">
        <v>1</v>
      </c>
      <c r="E5" s="18">
        <v>8</v>
      </c>
      <c r="F5" s="18">
        <v>29</v>
      </c>
      <c r="G5" s="18">
        <v>11</v>
      </c>
      <c r="H5" s="18">
        <v>3</v>
      </c>
      <c r="I5" s="18">
        <v>1</v>
      </c>
      <c r="J5" s="18">
        <v>53</v>
      </c>
    </row>
    <row r="6" spans="2:10" x14ac:dyDescent="0.75">
      <c r="B6" s="216"/>
      <c r="C6" s="1" t="s">
        <v>93</v>
      </c>
      <c r="D6" s="18">
        <v>1</v>
      </c>
      <c r="E6" s="18">
        <v>4057</v>
      </c>
      <c r="F6" s="18">
        <v>7602</v>
      </c>
      <c r="G6" s="18">
        <v>3307</v>
      </c>
      <c r="H6" s="18">
        <v>877</v>
      </c>
      <c r="I6" s="18">
        <v>218</v>
      </c>
      <c r="J6" s="18">
        <v>16062</v>
      </c>
    </row>
    <row r="7" spans="2:10" x14ac:dyDescent="0.75">
      <c r="B7" s="216"/>
      <c r="C7" s="1" t="s">
        <v>7</v>
      </c>
      <c r="D7" s="18">
        <v>0</v>
      </c>
      <c r="E7" s="18">
        <v>1527</v>
      </c>
      <c r="F7" s="18">
        <v>7280</v>
      </c>
      <c r="G7" s="18">
        <v>6797</v>
      </c>
      <c r="H7" s="18">
        <v>2188</v>
      </c>
      <c r="I7" s="18">
        <v>768</v>
      </c>
      <c r="J7" s="18">
        <v>18560</v>
      </c>
    </row>
    <row r="8" spans="2:10" x14ac:dyDescent="0.75">
      <c r="B8" s="216"/>
      <c r="C8" s="1" t="s">
        <v>8</v>
      </c>
      <c r="D8" s="18">
        <v>0</v>
      </c>
      <c r="E8" s="18">
        <v>324</v>
      </c>
      <c r="F8" s="18">
        <v>1625</v>
      </c>
      <c r="G8" s="18">
        <v>3713</v>
      </c>
      <c r="H8" s="18">
        <v>2609</v>
      </c>
      <c r="I8" s="18">
        <v>1330</v>
      </c>
      <c r="J8" s="18">
        <v>9601</v>
      </c>
    </row>
    <row r="9" spans="2:10" x14ac:dyDescent="0.75">
      <c r="B9" s="216"/>
      <c r="C9" s="1" t="s">
        <v>9</v>
      </c>
      <c r="D9" s="18">
        <v>0</v>
      </c>
      <c r="E9" s="18">
        <v>83</v>
      </c>
      <c r="F9" s="18">
        <v>376</v>
      </c>
      <c r="G9" s="18">
        <v>864</v>
      </c>
      <c r="H9" s="18">
        <v>1553</v>
      </c>
      <c r="I9" s="18">
        <v>1787</v>
      </c>
      <c r="J9" s="18">
        <v>4663</v>
      </c>
    </row>
    <row r="10" spans="2:10" x14ac:dyDescent="0.75">
      <c r="B10" s="217"/>
      <c r="C10" s="1" t="s">
        <v>94</v>
      </c>
      <c r="D10" s="18">
        <v>0</v>
      </c>
      <c r="E10" s="18">
        <v>17</v>
      </c>
      <c r="F10" s="18">
        <v>98</v>
      </c>
      <c r="G10" s="18">
        <v>185</v>
      </c>
      <c r="H10" s="18">
        <v>430</v>
      </c>
      <c r="I10" s="18">
        <v>3209</v>
      </c>
      <c r="J10" s="18">
        <v>3939</v>
      </c>
    </row>
    <row r="11" spans="2:10" x14ac:dyDescent="0.75">
      <c r="B11" s="1"/>
      <c r="C11" s="1" t="s">
        <v>77</v>
      </c>
      <c r="D11" s="18">
        <v>2</v>
      </c>
      <c r="E11" s="18">
        <v>6016</v>
      </c>
      <c r="F11" s="18">
        <v>17010</v>
      </c>
      <c r="G11" s="18">
        <v>14877</v>
      </c>
      <c r="H11" s="18">
        <v>7660</v>
      </c>
      <c r="I11" s="18">
        <v>7313</v>
      </c>
      <c r="J11" s="18">
        <v>52878</v>
      </c>
    </row>
    <row r="12" spans="2:10" x14ac:dyDescent="0.75">
      <c r="B12" s="78" t="s">
        <v>295</v>
      </c>
    </row>
  </sheetData>
  <mergeCells count="2">
    <mergeCell ref="C3:I3"/>
    <mergeCell ref="B4:B1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43BC-737B-4D78-963A-8A17C7C1A9D4}">
  <dimension ref="B2:D9"/>
  <sheetViews>
    <sheetView workbookViewId="0">
      <selection activeCell="B2" sqref="B2"/>
    </sheetView>
  </sheetViews>
  <sheetFormatPr defaultRowHeight="14.75" x14ac:dyDescent="0.75"/>
  <cols>
    <col min="2" max="2" width="45" customWidth="1"/>
    <col min="3" max="3" width="17.08984375" customWidth="1"/>
    <col min="4" max="4" width="14.81640625" customWidth="1"/>
  </cols>
  <sheetData>
    <row r="2" spans="2:4" ht="15.5" x14ac:dyDescent="0.75">
      <c r="B2" s="4" t="s">
        <v>479</v>
      </c>
    </row>
    <row r="3" spans="2:4" x14ac:dyDescent="0.75">
      <c r="B3" s="128" t="s">
        <v>95</v>
      </c>
      <c r="C3" s="128" t="s">
        <v>275</v>
      </c>
      <c r="D3" s="128" t="s">
        <v>276</v>
      </c>
    </row>
    <row r="4" spans="2:4" x14ac:dyDescent="0.75">
      <c r="B4" s="95" t="s">
        <v>96</v>
      </c>
      <c r="C4" s="96">
        <v>50890</v>
      </c>
      <c r="D4" s="94">
        <v>96.2</v>
      </c>
    </row>
    <row r="5" spans="2:4" x14ac:dyDescent="0.75">
      <c r="B5" s="95" t="s">
        <v>138</v>
      </c>
      <c r="C5" s="94">
        <v>1233</v>
      </c>
      <c r="D5" s="94">
        <v>2.2999999999999998</v>
      </c>
    </row>
    <row r="6" spans="2:4" x14ac:dyDescent="0.75">
      <c r="B6" s="95" t="s">
        <v>139</v>
      </c>
      <c r="C6" s="94">
        <v>753</v>
      </c>
      <c r="D6" s="94">
        <v>1.4</v>
      </c>
    </row>
    <row r="7" spans="2:4" ht="29" x14ac:dyDescent="0.75">
      <c r="B7" s="95" t="s">
        <v>362</v>
      </c>
      <c r="C7" s="94">
        <v>2</v>
      </c>
      <c r="D7" s="94">
        <v>0</v>
      </c>
    </row>
    <row r="8" spans="2:4" x14ac:dyDescent="0.75">
      <c r="B8" s="128" t="s">
        <v>77</v>
      </c>
      <c r="C8" s="133">
        <v>52878</v>
      </c>
      <c r="D8" s="121">
        <v>100</v>
      </c>
    </row>
    <row r="9" spans="2:4" x14ac:dyDescent="0.75">
      <c r="B9" s="78" t="s">
        <v>295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74D05-23DC-4075-9391-23530D235326}">
  <dimension ref="B1:K12"/>
  <sheetViews>
    <sheetView workbookViewId="0">
      <selection activeCell="B1" sqref="B1"/>
    </sheetView>
  </sheetViews>
  <sheetFormatPr defaultRowHeight="14.75" x14ac:dyDescent="0.75"/>
  <cols>
    <col min="3" max="3" width="15.04296875" customWidth="1"/>
  </cols>
  <sheetData>
    <row r="1" spans="2:11" ht="15.5" x14ac:dyDescent="0.75">
      <c r="B1" s="4" t="s">
        <v>478</v>
      </c>
    </row>
    <row r="2" spans="2:11" x14ac:dyDescent="0.75">
      <c r="B2" s="219"/>
      <c r="C2" s="219"/>
      <c r="D2" s="220" t="s">
        <v>162</v>
      </c>
      <c r="E2" s="220"/>
      <c r="F2" s="220"/>
      <c r="G2" s="220"/>
      <c r="H2" s="220"/>
      <c r="I2" s="220"/>
      <c r="J2" s="220"/>
      <c r="K2" s="220"/>
    </row>
    <row r="3" spans="2:11" ht="68.75" customHeight="1" x14ac:dyDescent="0.75">
      <c r="B3" s="219"/>
      <c r="C3" s="219"/>
      <c r="D3" s="136" t="s">
        <v>146</v>
      </c>
      <c r="E3" s="135" t="s">
        <v>145</v>
      </c>
      <c r="F3" s="135" t="s">
        <v>141</v>
      </c>
      <c r="G3" s="135" t="s">
        <v>144</v>
      </c>
      <c r="H3" s="136" t="s">
        <v>142</v>
      </c>
      <c r="I3" s="136" t="s">
        <v>143</v>
      </c>
      <c r="J3" s="136" t="s">
        <v>140</v>
      </c>
      <c r="K3" s="135" t="s">
        <v>77</v>
      </c>
    </row>
    <row r="4" spans="2:11" ht="29.5" customHeight="1" x14ac:dyDescent="0.75">
      <c r="B4" s="218" t="s">
        <v>363</v>
      </c>
      <c r="C4" s="138" t="s">
        <v>146</v>
      </c>
      <c r="D4" s="139">
        <v>2775</v>
      </c>
      <c r="E4" s="140">
        <v>74</v>
      </c>
      <c r="F4" s="140">
        <v>735</v>
      </c>
      <c r="G4" s="140">
        <v>118</v>
      </c>
      <c r="H4" s="139">
        <v>1946</v>
      </c>
      <c r="I4" s="140">
        <v>344</v>
      </c>
      <c r="J4" s="139">
        <v>1470</v>
      </c>
      <c r="K4" s="139">
        <v>7462</v>
      </c>
    </row>
    <row r="5" spans="2:11" x14ac:dyDescent="0.75">
      <c r="B5" s="218"/>
      <c r="C5" s="138" t="s">
        <v>145</v>
      </c>
      <c r="D5" s="140">
        <v>26</v>
      </c>
      <c r="E5" s="140">
        <v>544</v>
      </c>
      <c r="F5" s="140">
        <v>34</v>
      </c>
      <c r="G5" s="140">
        <v>72</v>
      </c>
      <c r="H5" s="140">
        <v>296</v>
      </c>
      <c r="I5" s="140">
        <v>3</v>
      </c>
      <c r="J5" s="140">
        <v>14</v>
      </c>
      <c r="K5" s="140">
        <v>989</v>
      </c>
    </row>
    <row r="6" spans="2:11" x14ac:dyDescent="0.75">
      <c r="B6" s="218"/>
      <c r="C6" s="138" t="s">
        <v>141</v>
      </c>
      <c r="D6" s="140">
        <v>675</v>
      </c>
      <c r="E6" s="140">
        <v>48</v>
      </c>
      <c r="F6" s="139">
        <v>1639</v>
      </c>
      <c r="G6" s="140">
        <v>75</v>
      </c>
      <c r="H6" s="139">
        <v>1118</v>
      </c>
      <c r="I6" s="140">
        <v>49</v>
      </c>
      <c r="J6" s="140">
        <v>222</v>
      </c>
      <c r="K6" s="139">
        <v>3826</v>
      </c>
    </row>
    <row r="7" spans="2:11" x14ac:dyDescent="0.75">
      <c r="B7" s="218"/>
      <c r="C7" s="138" t="s">
        <v>144</v>
      </c>
      <c r="D7" s="140">
        <v>54</v>
      </c>
      <c r="E7" s="140">
        <v>123</v>
      </c>
      <c r="F7" s="140">
        <v>72</v>
      </c>
      <c r="G7" s="140">
        <v>716</v>
      </c>
      <c r="H7" s="140">
        <v>715</v>
      </c>
      <c r="I7" s="140">
        <v>1</v>
      </c>
      <c r="J7" s="140">
        <v>30</v>
      </c>
      <c r="K7" s="139">
        <v>1711</v>
      </c>
    </row>
    <row r="8" spans="2:11" ht="28.5" x14ac:dyDescent="0.75">
      <c r="B8" s="218"/>
      <c r="C8" s="138" t="s">
        <v>142</v>
      </c>
      <c r="D8" s="139">
        <v>1219</v>
      </c>
      <c r="E8" s="140">
        <v>485</v>
      </c>
      <c r="F8" s="139">
        <v>1197</v>
      </c>
      <c r="G8" s="140">
        <v>599</v>
      </c>
      <c r="H8" s="139">
        <v>19874</v>
      </c>
      <c r="I8" s="140">
        <v>107</v>
      </c>
      <c r="J8" s="140">
        <v>711</v>
      </c>
      <c r="K8" s="139">
        <v>24192</v>
      </c>
    </row>
    <row r="9" spans="2:11" ht="28.5" x14ac:dyDescent="0.75">
      <c r="B9" s="218"/>
      <c r="C9" s="138" t="s">
        <v>143</v>
      </c>
      <c r="D9" s="140">
        <v>190</v>
      </c>
      <c r="E9" s="140">
        <v>5</v>
      </c>
      <c r="F9" s="140">
        <v>41</v>
      </c>
      <c r="G9" s="140">
        <v>6</v>
      </c>
      <c r="H9" s="140">
        <v>115</v>
      </c>
      <c r="I9" s="139">
        <v>2910</v>
      </c>
      <c r="J9" s="140">
        <v>854</v>
      </c>
      <c r="K9" s="139">
        <v>4121</v>
      </c>
    </row>
    <row r="10" spans="2:11" ht="28.5" x14ac:dyDescent="0.75">
      <c r="B10" s="218"/>
      <c r="C10" s="138" t="s">
        <v>140</v>
      </c>
      <c r="D10" s="139">
        <v>1409</v>
      </c>
      <c r="E10" s="140">
        <v>29</v>
      </c>
      <c r="F10" s="140">
        <v>331</v>
      </c>
      <c r="G10" s="140">
        <v>51</v>
      </c>
      <c r="H10" s="139">
        <v>1305</v>
      </c>
      <c r="I10" s="139">
        <v>2029</v>
      </c>
      <c r="J10" s="139">
        <v>5423</v>
      </c>
      <c r="K10" s="139">
        <v>10577</v>
      </c>
    </row>
    <row r="11" spans="2:11" ht="26.75" customHeight="1" x14ac:dyDescent="0.75">
      <c r="B11" s="218"/>
      <c r="C11" s="138" t="s">
        <v>215</v>
      </c>
      <c r="D11" s="139">
        <v>6348</v>
      </c>
      <c r="E11" s="140">
        <v>1308</v>
      </c>
      <c r="F11" s="141">
        <f t="shared" ref="F11:K11" si="0">SUM(F4:F10)</f>
        <v>4049</v>
      </c>
      <c r="G11" s="141">
        <f t="shared" si="0"/>
        <v>1637</v>
      </c>
      <c r="H11" s="141">
        <f t="shared" si="0"/>
        <v>25369</v>
      </c>
      <c r="I11" s="141">
        <f t="shared" si="0"/>
        <v>5443</v>
      </c>
      <c r="J11" s="141">
        <f t="shared" si="0"/>
        <v>8724</v>
      </c>
      <c r="K11" s="141">
        <f t="shared" si="0"/>
        <v>52878</v>
      </c>
    </row>
    <row r="12" spans="2:11" x14ac:dyDescent="0.75">
      <c r="B12" s="78" t="s">
        <v>295</v>
      </c>
    </row>
  </sheetData>
  <mergeCells count="3">
    <mergeCell ref="B4:B11"/>
    <mergeCell ref="B2:C3"/>
    <mergeCell ref="D2:K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196A-7966-493C-804F-7A5373F31C6A}">
  <dimension ref="B2:J16"/>
  <sheetViews>
    <sheetView zoomScale="99" zoomScaleNormal="99" workbookViewId="0">
      <selection activeCell="B2" sqref="B2"/>
    </sheetView>
  </sheetViews>
  <sheetFormatPr defaultRowHeight="14.75" x14ac:dyDescent="0.75"/>
  <cols>
    <col min="1" max="1" width="7" customWidth="1"/>
    <col min="2" max="2" width="33.7265625" customWidth="1"/>
    <col min="3" max="3" width="11.26953125" customWidth="1"/>
    <col min="4" max="4" width="11.1796875" customWidth="1"/>
    <col min="5" max="5" width="8.7265625" customWidth="1"/>
    <col min="6" max="6" width="7.6796875" customWidth="1"/>
    <col min="7" max="7" width="9.31640625" customWidth="1"/>
    <col min="8" max="8" width="9.1328125" customWidth="1"/>
    <col min="9" max="9" width="10.5" customWidth="1"/>
    <col min="10" max="10" width="9.36328125" customWidth="1"/>
    <col min="11" max="11" width="5.58984375" bestFit="1" customWidth="1"/>
  </cols>
  <sheetData>
    <row r="2" spans="2:10" ht="16" x14ac:dyDescent="0.75">
      <c r="B2" s="126" t="s">
        <v>477</v>
      </c>
    </row>
    <row r="3" spans="2:10" ht="16.75" customHeight="1" x14ac:dyDescent="0.75">
      <c r="B3" s="221" t="s">
        <v>99</v>
      </c>
      <c r="C3" s="222" t="s">
        <v>364</v>
      </c>
      <c r="D3" s="222"/>
      <c r="E3" s="222"/>
      <c r="F3" s="222"/>
      <c r="G3" s="222"/>
      <c r="H3" s="222"/>
      <c r="I3" s="222"/>
      <c r="J3" s="95"/>
    </row>
    <row r="4" spans="2:10" ht="29" x14ac:dyDescent="0.75">
      <c r="B4" s="221"/>
      <c r="C4" s="142" t="s">
        <v>146</v>
      </c>
      <c r="D4" s="142" t="s">
        <v>145</v>
      </c>
      <c r="E4" s="142" t="s">
        <v>141</v>
      </c>
      <c r="F4" s="142" t="s">
        <v>144</v>
      </c>
      <c r="G4" s="142" t="s">
        <v>142</v>
      </c>
      <c r="H4" s="142" t="s">
        <v>143</v>
      </c>
      <c r="I4" s="142" t="s">
        <v>140</v>
      </c>
      <c r="J4" s="143" t="s">
        <v>77</v>
      </c>
    </row>
    <row r="5" spans="2:10" x14ac:dyDescent="0.75">
      <c r="B5" s="95" t="s">
        <v>96</v>
      </c>
      <c r="C5" s="96">
        <v>6121</v>
      </c>
      <c r="D5" s="96">
        <v>1227</v>
      </c>
      <c r="E5" s="96">
        <v>3883</v>
      </c>
      <c r="F5" s="141">
        <v>1556</v>
      </c>
      <c r="G5" s="96">
        <v>24520</v>
      </c>
      <c r="H5" s="96">
        <v>5150</v>
      </c>
      <c r="I5" s="96">
        <v>8433</v>
      </c>
      <c r="J5" s="96">
        <v>50890</v>
      </c>
    </row>
    <row r="6" spans="2:10" x14ac:dyDescent="0.75">
      <c r="B6" s="95" t="s">
        <v>138</v>
      </c>
      <c r="C6" s="94">
        <v>127</v>
      </c>
      <c r="D6" s="94">
        <v>59</v>
      </c>
      <c r="E6" s="94">
        <v>107</v>
      </c>
      <c r="F6" s="94">
        <v>56</v>
      </c>
      <c r="G6" s="94">
        <v>558</v>
      </c>
      <c r="H6" s="94">
        <v>164</v>
      </c>
      <c r="I6" s="94">
        <v>162</v>
      </c>
      <c r="J6" s="96">
        <v>1233</v>
      </c>
    </row>
    <row r="7" spans="2:10" x14ac:dyDescent="0.75">
      <c r="B7" s="95" t="s">
        <v>139</v>
      </c>
      <c r="C7" s="94">
        <v>100</v>
      </c>
      <c r="D7" s="94">
        <v>22</v>
      </c>
      <c r="E7" s="94">
        <v>59</v>
      </c>
      <c r="F7" s="94">
        <v>25</v>
      </c>
      <c r="G7" s="94">
        <v>289</v>
      </c>
      <c r="H7" s="94">
        <v>129</v>
      </c>
      <c r="I7" s="94">
        <v>129</v>
      </c>
      <c r="J7" s="94">
        <v>753</v>
      </c>
    </row>
    <row r="8" spans="2:10" x14ac:dyDescent="0.75">
      <c r="B8" s="95" t="s">
        <v>365</v>
      </c>
      <c r="C8" s="94">
        <v>0</v>
      </c>
      <c r="D8" s="94">
        <v>0</v>
      </c>
      <c r="E8" s="94">
        <v>0</v>
      </c>
      <c r="F8" s="94">
        <v>0</v>
      </c>
      <c r="G8" s="94">
        <v>2</v>
      </c>
      <c r="H8" s="94">
        <v>0</v>
      </c>
      <c r="I8" s="94">
        <v>0</v>
      </c>
      <c r="J8" s="94">
        <v>2</v>
      </c>
    </row>
    <row r="9" spans="2:10" x14ac:dyDescent="0.75">
      <c r="B9" s="95" t="s">
        <v>78</v>
      </c>
      <c r="C9" s="96">
        <v>6348</v>
      </c>
      <c r="D9" s="96">
        <v>1308</v>
      </c>
      <c r="E9" s="96">
        <v>4049</v>
      </c>
      <c r="F9" s="96">
        <v>1637</v>
      </c>
      <c r="G9" s="96">
        <v>25369</v>
      </c>
      <c r="H9" s="96">
        <v>5443</v>
      </c>
      <c r="I9" s="96">
        <v>8724</v>
      </c>
      <c r="J9" s="96">
        <v>52878</v>
      </c>
    </row>
    <row r="10" spans="2:10" ht="14.75" customHeight="1" x14ac:dyDescent="0.75">
      <c r="B10" s="1"/>
      <c r="C10" s="223" t="s">
        <v>366</v>
      </c>
      <c r="D10" s="224"/>
      <c r="E10" s="224"/>
      <c r="F10" s="224"/>
      <c r="G10" s="224"/>
      <c r="H10" s="224"/>
      <c r="I10" s="225"/>
      <c r="J10" s="95"/>
    </row>
    <row r="11" spans="2:10" x14ac:dyDescent="0.75">
      <c r="B11" s="95" t="s">
        <v>96</v>
      </c>
      <c r="C11" s="94">
        <v>96.4</v>
      </c>
      <c r="D11" s="94">
        <v>93.8</v>
      </c>
      <c r="E11" s="94">
        <v>95.9</v>
      </c>
      <c r="F11" s="94">
        <v>95.1</v>
      </c>
      <c r="G11" s="94">
        <v>96.7</v>
      </c>
      <c r="H11" s="94">
        <v>94.6</v>
      </c>
      <c r="I11" s="94">
        <v>96.7</v>
      </c>
      <c r="J11" s="94">
        <v>96.2</v>
      </c>
    </row>
    <row r="12" spans="2:10" x14ac:dyDescent="0.75">
      <c r="B12" s="95" t="s">
        <v>138</v>
      </c>
      <c r="C12" s="94">
        <v>2</v>
      </c>
      <c r="D12" s="94">
        <v>4.5</v>
      </c>
      <c r="E12" s="94">
        <v>2.6</v>
      </c>
      <c r="F12" s="94">
        <v>3.4</v>
      </c>
      <c r="G12" s="94">
        <v>2.2000000000000002</v>
      </c>
      <c r="H12" s="94">
        <v>3</v>
      </c>
      <c r="I12" s="94">
        <v>1.9</v>
      </c>
      <c r="J12" s="94">
        <v>2.2999999999999998</v>
      </c>
    </row>
    <row r="13" spans="2:10" x14ac:dyDescent="0.75">
      <c r="B13" s="95" t="s">
        <v>139</v>
      </c>
      <c r="C13" s="94">
        <v>1.6</v>
      </c>
      <c r="D13" s="94">
        <v>1.7</v>
      </c>
      <c r="E13" s="94">
        <v>1.5</v>
      </c>
      <c r="F13" s="94">
        <v>1.5</v>
      </c>
      <c r="G13" s="94">
        <v>1.1000000000000001</v>
      </c>
      <c r="H13" s="94">
        <v>2.4</v>
      </c>
      <c r="I13" s="94">
        <v>1.5</v>
      </c>
      <c r="J13" s="94">
        <v>1.4</v>
      </c>
    </row>
    <row r="14" spans="2:10" x14ac:dyDescent="0.75">
      <c r="B14" s="95" t="s">
        <v>365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</row>
    <row r="15" spans="2:10" x14ac:dyDescent="0.75">
      <c r="B15" s="95" t="s">
        <v>78</v>
      </c>
      <c r="C15" s="94">
        <v>100</v>
      </c>
      <c r="D15" s="94">
        <v>100</v>
      </c>
      <c r="E15" s="94">
        <v>100</v>
      </c>
      <c r="F15" s="94">
        <v>100</v>
      </c>
      <c r="G15" s="94">
        <v>100</v>
      </c>
      <c r="H15" s="94">
        <v>100</v>
      </c>
      <c r="I15" s="94">
        <v>100</v>
      </c>
      <c r="J15" s="94">
        <v>100</v>
      </c>
    </row>
    <row r="16" spans="2:10" x14ac:dyDescent="0.75">
      <c r="B16" s="78" t="s">
        <v>295</v>
      </c>
    </row>
  </sheetData>
  <mergeCells count="3">
    <mergeCell ref="B3:B4"/>
    <mergeCell ref="C3:I3"/>
    <mergeCell ref="C10:I10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785C-43A0-4FC8-B385-9DE4473466DE}">
  <dimension ref="B2:J16"/>
  <sheetViews>
    <sheetView workbookViewId="0">
      <selection activeCell="B2" sqref="B2"/>
    </sheetView>
  </sheetViews>
  <sheetFormatPr defaultRowHeight="14.75" x14ac:dyDescent="0.75"/>
  <cols>
    <col min="2" max="2" width="34.81640625" customWidth="1"/>
    <col min="3" max="3" width="11.6796875" customWidth="1"/>
    <col min="8" max="8" width="11.26953125" customWidth="1"/>
    <col min="9" max="9" width="14.6796875" customWidth="1"/>
    <col min="10" max="10" width="8.90625" customWidth="1"/>
  </cols>
  <sheetData>
    <row r="2" spans="2:10" ht="15.5" x14ac:dyDescent="0.75">
      <c r="B2" s="127" t="s">
        <v>476</v>
      </c>
    </row>
    <row r="3" spans="2:10" x14ac:dyDescent="0.75">
      <c r="B3" s="221" t="s">
        <v>99</v>
      </c>
      <c r="C3" s="222" t="s">
        <v>367</v>
      </c>
      <c r="D3" s="222"/>
      <c r="E3" s="222"/>
      <c r="F3" s="222"/>
      <c r="G3" s="222"/>
      <c r="H3" s="222"/>
      <c r="I3" s="222"/>
      <c r="J3" s="95"/>
    </row>
    <row r="4" spans="2:10" ht="33" customHeight="1" x14ac:dyDescent="0.75">
      <c r="B4" s="221"/>
      <c r="C4" s="142" t="s">
        <v>146</v>
      </c>
      <c r="D4" s="142" t="s">
        <v>145</v>
      </c>
      <c r="E4" s="142" t="s">
        <v>141</v>
      </c>
      <c r="F4" s="142" t="s">
        <v>144</v>
      </c>
      <c r="G4" s="142" t="s">
        <v>142</v>
      </c>
      <c r="H4" s="142" t="s">
        <v>143</v>
      </c>
      <c r="I4" s="142" t="s">
        <v>140</v>
      </c>
      <c r="J4" s="142" t="s">
        <v>77</v>
      </c>
    </row>
    <row r="5" spans="2:10" x14ac:dyDescent="0.75">
      <c r="B5" s="95" t="s">
        <v>96</v>
      </c>
      <c r="C5" s="96">
        <v>7239</v>
      </c>
      <c r="D5" s="96">
        <v>925</v>
      </c>
      <c r="E5" s="96">
        <v>3666</v>
      </c>
      <c r="F5" s="141">
        <v>1628</v>
      </c>
      <c r="G5" s="96">
        <v>23327</v>
      </c>
      <c r="H5" s="96">
        <v>3884</v>
      </c>
      <c r="I5" s="96">
        <v>10221</v>
      </c>
      <c r="J5" s="96">
        <f>SUM(C5:I5)</f>
        <v>50890</v>
      </c>
    </row>
    <row r="6" spans="2:10" x14ac:dyDescent="0.75">
      <c r="B6" s="95" t="s">
        <v>138</v>
      </c>
      <c r="C6" s="94">
        <v>119</v>
      </c>
      <c r="D6" s="94">
        <v>53</v>
      </c>
      <c r="E6" s="94">
        <v>104</v>
      </c>
      <c r="F6" s="94">
        <v>55</v>
      </c>
      <c r="G6" s="94">
        <v>570</v>
      </c>
      <c r="H6" s="94">
        <v>141</v>
      </c>
      <c r="I6" s="94">
        <v>191</v>
      </c>
      <c r="J6" s="96">
        <f>SUM(C6:I6)</f>
        <v>1233</v>
      </c>
    </row>
    <row r="7" spans="2:10" x14ac:dyDescent="0.75">
      <c r="B7" s="95" t="s">
        <v>139</v>
      </c>
      <c r="C7" s="94">
        <v>104</v>
      </c>
      <c r="D7" s="94">
        <v>11</v>
      </c>
      <c r="E7" s="94">
        <v>56</v>
      </c>
      <c r="F7" s="94">
        <v>28</v>
      </c>
      <c r="G7" s="94">
        <v>293</v>
      </c>
      <c r="H7" s="94">
        <v>96</v>
      </c>
      <c r="I7" s="94">
        <v>165</v>
      </c>
      <c r="J7" s="96">
        <f>SUM(C7:I7)</f>
        <v>753</v>
      </c>
    </row>
    <row r="8" spans="2:10" x14ac:dyDescent="0.75">
      <c r="B8" s="95" t="s">
        <v>365</v>
      </c>
      <c r="C8" s="94">
        <v>0</v>
      </c>
      <c r="D8" s="94">
        <v>0</v>
      </c>
      <c r="E8" s="94">
        <v>0</v>
      </c>
      <c r="F8" s="94">
        <v>0</v>
      </c>
      <c r="G8" s="94">
        <v>2</v>
      </c>
      <c r="H8" s="94">
        <v>0</v>
      </c>
      <c r="I8" s="94">
        <v>0</v>
      </c>
      <c r="J8" s="96">
        <f>SUM(C8:I8)</f>
        <v>2</v>
      </c>
    </row>
    <row r="9" spans="2:10" x14ac:dyDescent="0.75">
      <c r="B9" s="95" t="s">
        <v>78</v>
      </c>
      <c r="C9" s="96">
        <v>7462</v>
      </c>
      <c r="D9" s="96">
        <v>989</v>
      </c>
      <c r="E9" s="96">
        <v>3826</v>
      </c>
      <c r="F9" s="96">
        <v>1711</v>
      </c>
      <c r="G9" s="96">
        <v>24192</v>
      </c>
      <c r="H9" s="96">
        <v>4121</v>
      </c>
      <c r="I9" s="96">
        <v>10577</v>
      </c>
      <c r="J9" s="96">
        <f>SUM(C9:I9)</f>
        <v>52878</v>
      </c>
    </row>
    <row r="10" spans="2:10" x14ac:dyDescent="0.75">
      <c r="B10" s="1"/>
      <c r="C10" s="223" t="s">
        <v>368</v>
      </c>
      <c r="D10" s="224"/>
      <c r="E10" s="224"/>
      <c r="F10" s="224"/>
      <c r="G10" s="224"/>
      <c r="H10" s="224"/>
      <c r="I10" s="225"/>
      <c r="J10" s="96"/>
    </row>
    <row r="11" spans="2:10" x14ac:dyDescent="0.75">
      <c r="B11" s="95" t="s">
        <v>96</v>
      </c>
      <c r="C11" s="94">
        <v>97</v>
      </c>
      <c r="D11" s="94">
        <v>93.5</v>
      </c>
      <c r="E11" s="94">
        <v>95.8</v>
      </c>
      <c r="F11" s="94">
        <v>95.1</v>
      </c>
      <c r="G11" s="94">
        <v>96.4</v>
      </c>
      <c r="H11" s="94">
        <v>94.2</v>
      </c>
      <c r="I11" s="94">
        <v>96.6</v>
      </c>
      <c r="J11" s="96">
        <v>96.2</v>
      </c>
    </row>
    <row r="12" spans="2:10" x14ac:dyDescent="0.75">
      <c r="B12" s="95" t="s">
        <v>138</v>
      </c>
      <c r="C12" s="94">
        <v>1.6</v>
      </c>
      <c r="D12" s="94">
        <v>5.4</v>
      </c>
      <c r="E12" s="94">
        <v>2.7</v>
      </c>
      <c r="F12" s="94">
        <v>3.2</v>
      </c>
      <c r="G12" s="94">
        <v>2.4</v>
      </c>
      <c r="H12" s="94">
        <v>3.4</v>
      </c>
      <c r="I12" s="94">
        <v>1.8</v>
      </c>
      <c r="J12" s="96">
        <v>2.2999999999999998</v>
      </c>
    </row>
    <row r="13" spans="2:10" x14ac:dyDescent="0.75">
      <c r="B13" s="95" t="s">
        <v>139</v>
      </c>
      <c r="C13" s="94">
        <v>1.4</v>
      </c>
      <c r="D13" s="94">
        <v>1.1000000000000001</v>
      </c>
      <c r="E13" s="94">
        <v>1.5</v>
      </c>
      <c r="F13" s="94">
        <v>1.6</v>
      </c>
      <c r="G13" s="94">
        <v>1.2</v>
      </c>
      <c r="H13" s="94">
        <v>2.2999999999999998</v>
      </c>
      <c r="I13" s="94">
        <v>1.6</v>
      </c>
      <c r="J13" s="96">
        <v>1.4</v>
      </c>
    </row>
    <row r="14" spans="2:10" x14ac:dyDescent="0.75">
      <c r="B14" s="95" t="s">
        <v>365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6">
        <v>0</v>
      </c>
    </row>
    <row r="15" spans="2:10" x14ac:dyDescent="0.75">
      <c r="B15" s="95" t="s">
        <v>78</v>
      </c>
      <c r="C15" s="94">
        <v>100</v>
      </c>
      <c r="D15" s="94">
        <v>100</v>
      </c>
      <c r="E15" s="94">
        <v>100</v>
      </c>
      <c r="F15" s="94">
        <v>100</v>
      </c>
      <c r="G15" s="94">
        <v>100</v>
      </c>
      <c r="H15" s="94">
        <v>100</v>
      </c>
      <c r="I15" s="94">
        <v>100</v>
      </c>
      <c r="J15" s="96">
        <v>100</v>
      </c>
    </row>
    <row r="16" spans="2:10" x14ac:dyDescent="0.75">
      <c r="B16" s="78" t="s">
        <v>295</v>
      </c>
    </row>
  </sheetData>
  <mergeCells count="3">
    <mergeCell ref="B3:B4"/>
    <mergeCell ref="C3:I3"/>
    <mergeCell ref="C10:I1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A800-CDAA-4035-8A0E-0493902157BC}">
  <dimension ref="B2:D13"/>
  <sheetViews>
    <sheetView workbookViewId="0">
      <selection activeCell="B13" sqref="B13"/>
    </sheetView>
  </sheetViews>
  <sheetFormatPr defaultRowHeight="14.75" x14ac:dyDescent="0.75"/>
  <cols>
    <col min="3" max="3" width="14.04296875" customWidth="1"/>
    <col min="4" max="4" width="17.26953125" customWidth="1"/>
  </cols>
  <sheetData>
    <row r="2" spans="2:4" x14ac:dyDescent="0.75">
      <c r="B2" s="40" t="s">
        <v>376</v>
      </c>
      <c r="C2" s="24"/>
      <c r="D2" s="24"/>
    </row>
    <row r="3" spans="2:4" x14ac:dyDescent="0.75">
      <c r="B3" s="5" t="s">
        <v>79</v>
      </c>
      <c r="C3" s="5" t="s">
        <v>373</v>
      </c>
      <c r="D3" s="5" t="s">
        <v>374</v>
      </c>
    </row>
    <row r="4" spans="2:4" x14ac:dyDescent="0.75">
      <c r="B4" s="8" t="s">
        <v>375</v>
      </c>
      <c r="C4" s="8">
        <v>0</v>
      </c>
      <c r="D4" s="8">
        <v>0.1</v>
      </c>
    </row>
    <row r="5" spans="2:4" x14ac:dyDescent="0.75">
      <c r="B5" s="8" t="s">
        <v>93</v>
      </c>
      <c r="C5" s="8">
        <v>12.1</v>
      </c>
      <c r="D5" s="8">
        <v>31.1</v>
      </c>
    </row>
    <row r="6" spans="2:4" x14ac:dyDescent="0.75">
      <c r="B6" s="8" t="s">
        <v>7</v>
      </c>
      <c r="C6" s="30">
        <v>33.299999999999997</v>
      </c>
      <c r="D6" s="30">
        <v>34.700000000000003</v>
      </c>
    </row>
    <row r="7" spans="2:4" x14ac:dyDescent="0.75">
      <c r="B7" s="8" t="s">
        <v>8</v>
      </c>
      <c r="C7" s="30">
        <v>31.5</v>
      </c>
      <c r="D7" s="30">
        <v>19.600000000000001</v>
      </c>
    </row>
    <row r="8" spans="2:4" x14ac:dyDescent="0.75">
      <c r="B8" s="8" t="s">
        <v>9</v>
      </c>
      <c r="C8" s="30">
        <v>17.3</v>
      </c>
      <c r="D8" s="30">
        <v>10.1</v>
      </c>
    </row>
    <row r="9" spans="2:4" x14ac:dyDescent="0.75">
      <c r="B9" s="8" t="s">
        <v>10</v>
      </c>
      <c r="C9" s="30">
        <v>8.9</v>
      </c>
      <c r="D9" s="30">
        <v>4.5</v>
      </c>
    </row>
    <row r="10" spans="2:4" x14ac:dyDescent="0.75">
      <c r="B10" s="8" t="s">
        <v>11</v>
      </c>
      <c r="C10" s="30">
        <v>5.3</v>
      </c>
      <c r="D10" s="30">
        <v>2.8</v>
      </c>
    </row>
    <row r="11" spans="2:4" x14ac:dyDescent="0.75">
      <c r="B11" s="8" t="s">
        <v>371</v>
      </c>
      <c r="C11" s="30">
        <v>4.2</v>
      </c>
      <c r="D11" s="30">
        <v>1.8</v>
      </c>
    </row>
    <row r="12" spans="2:4" x14ac:dyDescent="0.75">
      <c r="B12" s="8" t="s">
        <v>219</v>
      </c>
      <c r="C12" s="30">
        <v>3.1</v>
      </c>
      <c r="D12" s="26">
        <v>1</v>
      </c>
    </row>
    <row r="13" spans="2:4" x14ac:dyDescent="0.75">
      <c r="B13" s="78" t="s">
        <v>295</v>
      </c>
      <c r="C13" s="24"/>
      <c r="D13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7B06-5987-4185-B20C-BBAFC99F9E9E}">
  <dimension ref="B2:K11"/>
  <sheetViews>
    <sheetView workbookViewId="0">
      <selection activeCell="G15" sqref="G15"/>
    </sheetView>
  </sheetViews>
  <sheetFormatPr defaultRowHeight="14.5" x14ac:dyDescent="0.7"/>
  <cols>
    <col min="1" max="1" width="8.7265625" style="24"/>
    <col min="2" max="2" width="30.86328125" style="24" customWidth="1"/>
    <col min="3" max="6" width="10.54296875" style="24" bestFit="1" customWidth="1"/>
    <col min="7" max="7" width="11.04296875" style="24" bestFit="1" customWidth="1"/>
    <col min="8" max="8" width="11.90625" style="24" customWidth="1"/>
    <col min="9" max="16384" width="8.7265625" style="24"/>
  </cols>
  <sheetData>
    <row r="2" spans="2:11" x14ac:dyDescent="0.7">
      <c r="B2" s="13" t="s">
        <v>222</v>
      </c>
    </row>
    <row r="3" spans="2:11" x14ac:dyDescent="0.7">
      <c r="B3" s="15" t="s">
        <v>21</v>
      </c>
      <c r="C3" s="16">
        <v>2019</v>
      </c>
      <c r="D3" s="16">
        <v>2020</v>
      </c>
      <c r="E3" s="7">
        <v>2021</v>
      </c>
      <c r="F3" s="7">
        <v>2022</v>
      </c>
      <c r="G3" s="7">
        <v>2023</v>
      </c>
      <c r="H3" s="7">
        <v>2024</v>
      </c>
    </row>
    <row r="4" spans="2:11" x14ac:dyDescent="0.7">
      <c r="B4" s="11" t="s">
        <v>22</v>
      </c>
      <c r="C4" s="27">
        <v>12374397</v>
      </c>
      <c r="D4" s="20">
        <v>12663116</v>
      </c>
      <c r="E4" s="27">
        <v>12955763</v>
      </c>
      <c r="F4" s="27">
        <v>13246394</v>
      </c>
      <c r="G4" s="25">
        <v>13499066</v>
      </c>
      <c r="H4" s="55">
        <v>13798561</v>
      </c>
    </row>
    <row r="5" spans="2:11" x14ac:dyDescent="0.7">
      <c r="B5" s="11" t="s">
        <v>23</v>
      </c>
      <c r="C5" s="27">
        <v>23771</v>
      </c>
      <c r="D5" s="20">
        <v>22634</v>
      </c>
      <c r="E5" s="27">
        <v>19797</v>
      </c>
      <c r="F5" s="27">
        <v>25567</v>
      </c>
      <c r="G5" s="25">
        <v>32853</v>
      </c>
      <c r="H5" s="55">
        <v>36021</v>
      </c>
    </row>
    <row r="6" spans="2:11" x14ac:dyDescent="0.7">
      <c r="B6" s="11" t="s">
        <v>24</v>
      </c>
      <c r="C6" s="27">
        <v>70518</v>
      </c>
      <c r="D6" s="20">
        <v>75570</v>
      </c>
      <c r="E6" s="27">
        <v>75561</v>
      </c>
      <c r="F6" s="27">
        <v>76545</v>
      </c>
      <c r="G6" s="25">
        <v>79075</v>
      </c>
      <c r="H6" s="55">
        <v>78120</v>
      </c>
      <c r="K6" s="54"/>
    </row>
    <row r="7" spans="2:11" x14ac:dyDescent="0.7">
      <c r="B7" s="11" t="s">
        <v>25</v>
      </c>
      <c r="C7" s="9">
        <v>1.9</v>
      </c>
      <c r="D7" s="9">
        <v>1.8</v>
      </c>
      <c r="E7" s="9">
        <v>1.5</v>
      </c>
      <c r="F7" s="9">
        <v>1.9</v>
      </c>
      <c r="G7" s="26">
        <v>2.4337239331965637</v>
      </c>
      <c r="H7" s="56">
        <v>2.6</v>
      </c>
    </row>
    <row r="8" spans="2:11" x14ac:dyDescent="0.7">
      <c r="B8" s="11" t="s">
        <v>26</v>
      </c>
      <c r="C8" s="82">
        <v>5.9</v>
      </c>
      <c r="D8" s="83">
        <v>6</v>
      </c>
      <c r="E8" s="82">
        <v>5.8</v>
      </c>
      <c r="F8" s="9">
        <v>5.8</v>
      </c>
      <c r="G8" s="26">
        <v>5.8</v>
      </c>
      <c r="H8" s="56">
        <v>5.6617680631926373</v>
      </c>
    </row>
    <row r="9" spans="2:11" x14ac:dyDescent="0.7">
      <c r="B9" s="28" t="s">
        <v>252</v>
      </c>
    </row>
    <row r="11" spans="2:11" x14ac:dyDescent="0.7">
      <c r="H11" s="3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BBB2-F469-4B0D-9D57-A6F3B5EAE51F}">
  <dimension ref="B2:E10"/>
  <sheetViews>
    <sheetView workbookViewId="0">
      <selection activeCell="E14" sqref="E14"/>
    </sheetView>
  </sheetViews>
  <sheetFormatPr defaultRowHeight="14.75" x14ac:dyDescent="0.75"/>
  <cols>
    <col min="2" max="2" width="12.26953125" customWidth="1"/>
    <col min="3" max="3" width="17.86328125" customWidth="1"/>
    <col min="4" max="4" width="10.953125" customWidth="1"/>
    <col min="5" max="5" width="14.31640625" customWidth="1"/>
  </cols>
  <sheetData>
    <row r="2" spans="2:5" x14ac:dyDescent="0.75">
      <c r="B2" s="40" t="s">
        <v>380</v>
      </c>
    </row>
    <row r="3" spans="2:5" x14ac:dyDescent="0.75">
      <c r="B3" s="144" t="s">
        <v>392</v>
      </c>
      <c r="C3" s="29" t="s">
        <v>377</v>
      </c>
      <c r="D3" s="29" t="s">
        <v>378</v>
      </c>
      <c r="E3" s="29" t="s">
        <v>379</v>
      </c>
    </row>
    <row r="4" spans="2:5" ht="21" customHeight="1" x14ac:dyDescent="0.75">
      <c r="B4" s="5">
        <v>2019</v>
      </c>
      <c r="C4" s="5">
        <v>313398</v>
      </c>
      <c r="D4" s="5">
        <v>23791</v>
      </c>
      <c r="E4" s="30">
        <v>48526</v>
      </c>
    </row>
    <row r="5" spans="2:5" ht="21" customHeight="1" x14ac:dyDescent="0.75">
      <c r="B5" s="8">
        <v>2020</v>
      </c>
      <c r="C5" s="8">
        <v>312678</v>
      </c>
      <c r="D5" s="8">
        <v>22634</v>
      </c>
      <c r="E5" s="30">
        <v>30859</v>
      </c>
    </row>
    <row r="6" spans="2:5" ht="21" customHeight="1" x14ac:dyDescent="0.75">
      <c r="B6" s="8">
        <v>2021</v>
      </c>
      <c r="C6" s="8">
        <v>310249</v>
      </c>
      <c r="D6" s="8">
        <v>19797</v>
      </c>
      <c r="E6" s="30">
        <v>33809</v>
      </c>
    </row>
    <row r="7" spans="2:5" ht="21" customHeight="1" x14ac:dyDescent="0.75">
      <c r="B7" s="8">
        <v>2022</v>
      </c>
      <c r="C7" s="30">
        <v>341122</v>
      </c>
      <c r="D7" s="30">
        <v>25567</v>
      </c>
      <c r="E7" s="30">
        <v>35529</v>
      </c>
    </row>
    <row r="8" spans="2:5" ht="21" customHeight="1" x14ac:dyDescent="0.75">
      <c r="B8" s="8">
        <v>2023</v>
      </c>
      <c r="C8" s="30">
        <v>334018</v>
      </c>
      <c r="D8" s="30">
        <v>32853</v>
      </c>
      <c r="E8" s="30">
        <v>57880</v>
      </c>
    </row>
    <row r="9" spans="2:5" ht="21" customHeight="1" x14ac:dyDescent="0.75">
      <c r="B9" s="8">
        <v>2024</v>
      </c>
      <c r="C9" s="30">
        <v>341029</v>
      </c>
      <c r="D9" s="30">
        <v>36021</v>
      </c>
      <c r="E9" s="30">
        <v>52878</v>
      </c>
    </row>
    <row r="10" spans="2:5" x14ac:dyDescent="0.75">
      <c r="B10" s="17" t="s">
        <v>223</v>
      </c>
      <c r="C10" s="24"/>
      <c r="D10" s="24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795D-0543-4E08-87BA-E95A4A05D91B}">
  <dimension ref="B2:H16"/>
  <sheetViews>
    <sheetView workbookViewId="0">
      <selection activeCell="B16" sqref="B16"/>
    </sheetView>
  </sheetViews>
  <sheetFormatPr defaultRowHeight="14.75" x14ac:dyDescent="0.75"/>
  <cols>
    <col min="2" max="2" width="28.36328125" customWidth="1"/>
    <col min="3" max="3" width="12.54296875" customWidth="1"/>
    <col min="4" max="4" width="11.81640625" customWidth="1"/>
    <col min="5" max="5" width="10.76953125" customWidth="1"/>
    <col min="6" max="6" width="10.953125" customWidth="1"/>
    <col min="7" max="7" width="10.76953125" customWidth="1"/>
    <col min="8" max="8" width="10.40625" customWidth="1"/>
  </cols>
  <sheetData>
    <row r="2" spans="2:8" x14ac:dyDescent="0.75">
      <c r="B2" s="40" t="s">
        <v>386</v>
      </c>
    </row>
    <row r="3" spans="2:8" x14ac:dyDescent="0.75">
      <c r="B3" s="128" t="s">
        <v>21</v>
      </c>
      <c r="C3" s="121">
        <v>2019</v>
      </c>
      <c r="D3" s="121">
        <v>2020</v>
      </c>
      <c r="E3" s="121">
        <v>2021</v>
      </c>
      <c r="F3" s="121">
        <v>2022</v>
      </c>
      <c r="G3" s="121">
        <v>2023</v>
      </c>
      <c r="H3" s="121">
        <v>2024</v>
      </c>
    </row>
    <row r="4" spans="2:8" x14ac:dyDescent="0.75">
      <c r="B4" s="95" t="s">
        <v>381</v>
      </c>
      <c r="C4" s="145">
        <v>313398</v>
      </c>
      <c r="D4" s="145">
        <v>312678</v>
      </c>
      <c r="E4" s="145">
        <v>310249</v>
      </c>
      <c r="F4" s="145">
        <v>341122</v>
      </c>
      <c r="G4" s="145">
        <v>334018</v>
      </c>
      <c r="H4" s="145">
        <v>341029</v>
      </c>
    </row>
    <row r="5" spans="2:8" x14ac:dyDescent="0.75">
      <c r="B5" s="95" t="s">
        <v>44</v>
      </c>
      <c r="C5" s="145">
        <v>158826</v>
      </c>
      <c r="D5" s="145">
        <v>158450</v>
      </c>
      <c r="E5" s="145">
        <v>157615</v>
      </c>
      <c r="F5" s="145">
        <v>172540</v>
      </c>
      <c r="G5" s="145">
        <v>168750</v>
      </c>
      <c r="H5" s="145">
        <v>172460</v>
      </c>
    </row>
    <row r="6" spans="2:8" x14ac:dyDescent="0.75">
      <c r="B6" s="95" t="s">
        <v>45</v>
      </c>
      <c r="C6" s="145">
        <v>154572</v>
      </c>
      <c r="D6" s="145">
        <v>154228</v>
      </c>
      <c r="E6" s="145">
        <v>152634</v>
      </c>
      <c r="F6" s="145">
        <v>168582</v>
      </c>
      <c r="G6" s="145">
        <v>165268</v>
      </c>
      <c r="H6" s="145">
        <v>168569</v>
      </c>
    </row>
    <row r="7" spans="2:8" x14ac:dyDescent="0.75">
      <c r="B7" s="95" t="s">
        <v>382</v>
      </c>
      <c r="C7" s="145">
        <v>360388</v>
      </c>
      <c r="D7" s="145">
        <v>364342</v>
      </c>
      <c r="E7" s="145">
        <v>368251</v>
      </c>
      <c r="F7" s="145">
        <v>367312</v>
      </c>
      <c r="G7" s="145">
        <v>370964</v>
      </c>
      <c r="H7" s="145">
        <v>377548</v>
      </c>
    </row>
    <row r="8" spans="2:8" x14ac:dyDescent="0.75">
      <c r="B8" s="95" t="s">
        <v>44</v>
      </c>
      <c r="C8" s="145">
        <v>182857</v>
      </c>
      <c r="D8" s="145">
        <v>184863</v>
      </c>
      <c r="E8" s="145">
        <v>186847</v>
      </c>
      <c r="F8" s="145">
        <v>187873</v>
      </c>
      <c r="G8" s="145">
        <v>188851</v>
      </c>
      <c r="H8" s="145">
        <v>192203</v>
      </c>
    </row>
    <row r="9" spans="2:8" x14ac:dyDescent="0.75">
      <c r="B9" s="95" t="s">
        <v>45</v>
      </c>
      <c r="C9" s="145">
        <v>177531</v>
      </c>
      <c r="D9" s="145">
        <v>179479</v>
      </c>
      <c r="E9" s="145">
        <v>181404</v>
      </c>
      <c r="F9" s="145">
        <v>179439</v>
      </c>
      <c r="G9" s="145">
        <v>182113</v>
      </c>
      <c r="H9" s="145">
        <v>185345</v>
      </c>
    </row>
    <row r="10" spans="2:8" x14ac:dyDescent="0.75">
      <c r="B10" s="95" t="s">
        <v>383</v>
      </c>
      <c r="C10" s="146">
        <v>87</v>
      </c>
      <c r="D10" s="146">
        <v>85.8</v>
      </c>
      <c r="E10" s="146">
        <v>84.2</v>
      </c>
      <c r="F10" s="146">
        <v>92.9</v>
      </c>
      <c r="G10" s="146">
        <v>90</v>
      </c>
      <c r="H10" s="146">
        <v>90.3</v>
      </c>
    </row>
    <row r="11" spans="2:8" x14ac:dyDescent="0.75">
      <c r="B11" s="95" t="s">
        <v>44</v>
      </c>
      <c r="C11" s="146">
        <v>86.9</v>
      </c>
      <c r="D11" s="146">
        <v>85.7</v>
      </c>
      <c r="E11" s="146">
        <v>84.4</v>
      </c>
      <c r="F11" s="146">
        <v>91.8</v>
      </c>
      <c r="G11" s="146">
        <v>89.4</v>
      </c>
      <c r="H11" s="146">
        <v>89.7</v>
      </c>
    </row>
    <row r="12" spans="2:8" x14ac:dyDescent="0.75">
      <c r="B12" s="95" t="s">
        <v>45</v>
      </c>
      <c r="C12" s="146">
        <v>87.1</v>
      </c>
      <c r="D12" s="146">
        <v>85.9</v>
      </c>
      <c r="E12" s="146">
        <v>84.1</v>
      </c>
      <c r="F12" s="146">
        <v>93.9</v>
      </c>
      <c r="G12" s="146">
        <v>90.8</v>
      </c>
      <c r="H12" s="146">
        <v>90.9</v>
      </c>
    </row>
    <row r="13" spans="2:8" x14ac:dyDescent="0.75">
      <c r="B13" s="95" t="s">
        <v>268</v>
      </c>
      <c r="C13" s="146">
        <v>102.8</v>
      </c>
      <c r="D13" s="146">
        <v>102.7</v>
      </c>
      <c r="E13" s="146">
        <v>103.3</v>
      </c>
      <c r="F13" s="146">
        <v>102.4</v>
      </c>
      <c r="G13" s="146">
        <v>102.1</v>
      </c>
      <c r="H13" s="146">
        <v>102.3</v>
      </c>
    </row>
    <row r="14" spans="2:8" ht="29" x14ac:dyDescent="0.75">
      <c r="B14" s="95" t="s">
        <v>384</v>
      </c>
      <c r="C14" s="146">
        <v>29.1</v>
      </c>
      <c r="D14" s="146">
        <v>28.8</v>
      </c>
      <c r="E14" s="146">
        <v>28.4</v>
      </c>
      <c r="F14" s="146">
        <v>27.7</v>
      </c>
      <c r="G14" s="146">
        <v>27.5</v>
      </c>
      <c r="H14" s="146">
        <v>27.4</v>
      </c>
    </row>
    <row r="15" spans="2:8" ht="29" x14ac:dyDescent="0.75">
      <c r="B15" s="95" t="s">
        <v>385</v>
      </c>
      <c r="C15" s="146">
        <v>3.8</v>
      </c>
      <c r="D15" s="146">
        <v>3.7</v>
      </c>
      <c r="E15" s="146">
        <v>3.5</v>
      </c>
      <c r="F15" s="146">
        <v>3.7</v>
      </c>
      <c r="G15" s="146">
        <v>3.6</v>
      </c>
      <c r="H15" s="146">
        <v>3.6</v>
      </c>
    </row>
    <row r="16" spans="2:8" x14ac:dyDescent="0.75">
      <c r="B16" s="17" t="s">
        <v>223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D3EE-F711-4910-85B3-00DBBF4A07E3}">
  <dimension ref="B1:H15"/>
  <sheetViews>
    <sheetView workbookViewId="0">
      <selection activeCell="B15" sqref="B15"/>
    </sheetView>
  </sheetViews>
  <sheetFormatPr defaultRowHeight="14.75" x14ac:dyDescent="0.75"/>
  <cols>
    <col min="2" max="2" width="31.40625" customWidth="1"/>
    <col min="3" max="3" width="9.86328125" customWidth="1"/>
    <col min="4" max="4" width="9.6328125" customWidth="1"/>
  </cols>
  <sheetData>
    <row r="1" spans="2:8" x14ac:dyDescent="0.75">
      <c r="B1" s="40" t="s">
        <v>389</v>
      </c>
    </row>
    <row r="2" spans="2:8" x14ac:dyDescent="0.75">
      <c r="B2" s="128" t="s">
        <v>21</v>
      </c>
      <c r="C2" s="121">
        <v>2019</v>
      </c>
      <c r="D2" s="121">
        <v>2020</v>
      </c>
      <c r="E2" s="121">
        <v>2021</v>
      </c>
      <c r="F2" s="121">
        <v>2022</v>
      </c>
      <c r="G2" s="121">
        <v>2023</v>
      </c>
      <c r="H2" s="121">
        <v>2024</v>
      </c>
    </row>
    <row r="3" spans="2:8" x14ac:dyDescent="0.75">
      <c r="B3" s="95" t="s">
        <v>23</v>
      </c>
      <c r="C3" s="145">
        <v>23791</v>
      </c>
      <c r="D3" s="145">
        <v>22634</v>
      </c>
      <c r="E3" s="145">
        <v>19797</v>
      </c>
      <c r="F3" s="145">
        <v>25536</v>
      </c>
      <c r="G3" s="145">
        <v>32853</v>
      </c>
      <c r="H3" s="145">
        <v>36021</v>
      </c>
    </row>
    <row r="4" spans="2:8" x14ac:dyDescent="0.75">
      <c r="B4" s="95" t="s">
        <v>1</v>
      </c>
      <c r="C4" s="145">
        <v>13188</v>
      </c>
      <c r="D4" s="145">
        <v>12659</v>
      </c>
      <c r="E4" s="145">
        <v>10792</v>
      </c>
      <c r="F4" s="145">
        <v>14041</v>
      </c>
      <c r="G4" s="145">
        <v>17996</v>
      </c>
      <c r="H4" s="145">
        <v>19843</v>
      </c>
    </row>
    <row r="5" spans="2:8" x14ac:dyDescent="0.75">
      <c r="B5" s="95" t="s">
        <v>0</v>
      </c>
      <c r="C5" s="145">
        <v>10603</v>
      </c>
      <c r="D5" s="145">
        <v>9975</v>
      </c>
      <c r="E5" s="145">
        <v>9005</v>
      </c>
      <c r="F5" s="145">
        <v>11495</v>
      </c>
      <c r="G5" s="145">
        <v>14857</v>
      </c>
      <c r="H5" s="145">
        <v>16178</v>
      </c>
    </row>
    <row r="6" spans="2:8" x14ac:dyDescent="0.75">
      <c r="B6" s="95" t="s">
        <v>387</v>
      </c>
      <c r="C6" s="145">
        <v>75712</v>
      </c>
      <c r="D6" s="145">
        <v>75624</v>
      </c>
      <c r="E6" s="145">
        <v>75653</v>
      </c>
      <c r="F6" s="145">
        <v>82241</v>
      </c>
      <c r="G6" s="145">
        <v>78561</v>
      </c>
      <c r="H6" s="145">
        <v>78121</v>
      </c>
    </row>
    <row r="7" spans="2:8" x14ac:dyDescent="0.75">
      <c r="B7" s="95" t="s">
        <v>1</v>
      </c>
      <c r="C7" s="145">
        <v>38760</v>
      </c>
      <c r="D7" s="145">
        <v>38803</v>
      </c>
      <c r="E7" s="145">
        <v>38774</v>
      </c>
      <c r="F7" s="145">
        <v>39291</v>
      </c>
      <c r="G7" s="145">
        <v>38213</v>
      </c>
      <c r="H7" s="145">
        <v>38200</v>
      </c>
    </row>
    <row r="8" spans="2:8" x14ac:dyDescent="0.75">
      <c r="B8" s="95" t="s">
        <v>0</v>
      </c>
      <c r="C8" s="145">
        <v>36952</v>
      </c>
      <c r="D8" s="145">
        <v>36821</v>
      </c>
      <c r="E8" s="145">
        <v>36879</v>
      </c>
      <c r="F8" s="145">
        <v>42950</v>
      </c>
      <c r="G8" s="145">
        <v>40348</v>
      </c>
      <c r="H8" s="145">
        <v>39921</v>
      </c>
    </row>
    <row r="9" spans="2:8" x14ac:dyDescent="0.75">
      <c r="B9" s="95" t="s">
        <v>85</v>
      </c>
      <c r="C9" s="146">
        <v>31.4</v>
      </c>
      <c r="D9" s="146">
        <v>29.9</v>
      </c>
      <c r="E9" s="146">
        <v>26.2</v>
      </c>
      <c r="F9" s="146">
        <v>31.1</v>
      </c>
      <c r="G9" s="146">
        <v>41.8</v>
      </c>
      <c r="H9" s="146">
        <v>46.1</v>
      </c>
    </row>
    <row r="10" spans="2:8" x14ac:dyDescent="0.75">
      <c r="B10" s="95" t="s">
        <v>1</v>
      </c>
      <c r="C10" s="146">
        <v>34</v>
      </c>
      <c r="D10" s="146">
        <v>32.6</v>
      </c>
      <c r="E10" s="146">
        <v>27.8</v>
      </c>
      <c r="F10" s="146">
        <v>35.700000000000003</v>
      </c>
      <c r="G10" s="146">
        <v>47.1</v>
      </c>
      <c r="H10" s="146">
        <v>51.9</v>
      </c>
    </row>
    <row r="11" spans="2:8" x14ac:dyDescent="0.75">
      <c r="B11" s="95" t="s">
        <v>0</v>
      </c>
      <c r="C11" s="146">
        <v>28.7</v>
      </c>
      <c r="D11" s="146">
        <v>27.1</v>
      </c>
      <c r="E11" s="146">
        <v>24.4</v>
      </c>
      <c r="F11" s="146">
        <v>26.8</v>
      </c>
      <c r="G11" s="146">
        <v>36.799999999999997</v>
      </c>
      <c r="H11" s="146">
        <v>40.5</v>
      </c>
    </row>
    <row r="12" spans="2:8" ht="29" x14ac:dyDescent="0.75">
      <c r="B12" s="95" t="s">
        <v>86</v>
      </c>
      <c r="C12" s="146">
        <v>5.9</v>
      </c>
      <c r="D12" s="146">
        <v>6</v>
      </c>
      <c r="E12" s="146">
        <v>5.8</v>
      </c>
      <c r="F12" s="146">
        <v>5.8</v>
      </c>
      <c r="G12" s="146">
        <v>5.8</v>
      </c>
      <c r="H12" s="146">
        <v>5.7</v>
      </c>
    </row>
    <row r="13" spans="2:8" ht="29" x14ac:dyDescent="0.75">
      <c r="B13" s="95" t="s">
        <v>87</v>
      </c>
      <c r="C13" s="146">
        <v>38.5</v>
      </c>
      <c r="D13" s="146">
        <v>37.1</v>
      </c>
      <c r="E13" s="146">
        <v>39.799999999999997</v>
      </c>
      <c r="F13" s="146">
        <v>43.9</v>
      </c>
      <c r="G13" s="146">
        <v>37.9</v>
      </c>
      <c r="H13" s="146">
        <v>39.4</v>
      </c>
    </row>
    <row r="14" spans="2:8" x14ac:dyDescent="0.75">
      <c r="B14" s="95" t="s">
        <v>388</v>
      </c>
      <c r="C14" s="146">
        <v>124</v>
      </c>
      <c r="D14" s="146">
        <v>124.1</v>
      </c>
      <c r="E14" s="146">
        <v>119.8</v>
      </c>
      <c r="F14" s="146">
        <v>122.1</v>
      </c>
      <c r="G14" s="146">
        <v>121.1</v>
      </c>
      <c r="H14" s="146">
        <v>122.7</v>
      </c>
    </row>
    <row r="15" spans="2:8" x14ac:dyDescent="0.75">
      <c r="B15" s="17" t="s">
        <v>223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4BF0-3D64-415C-A327-43F829C77B8B}">
  <dimension ref="B2:D10"/>
  <sheetViews>
    <sheetView workbookViewId="0">
      <selection activeCell="B10" sqref="B10"/>
    </sheetView>
  </sheetViews>
  <sheetFormatPr defaultRowHeight="14.75" x14ac:dyDescent="0.75"/>
  <cols>
    <col min="2" max="2" width="13.7265625" customWidth="1"/>
    <col min="3" max="3" width="31.6796875" customWidth="1"/>
    <col min="4" max="4" width="33.453125" customWidth="1"/>
  </cols>
  <sheetData>
    <row r="2" spans="2:4" ht="15.5" x14ac:dyDescent="0.75">
      <c r="B2" s="147" t="s">
        <v>393</v>
      </c>
    </row>
    <row r="3" spans="2:4" ht="28.5" x14ac:dyDescent="0.75">
      <c r="B3" s="128" t="s">
        <v>392</v>
      </c>
      <c r="C3" s="128" t="s">
        <v>390</v>
      </c>
      <c r="D3" s="128" t="s">
        <v>391</v>
      </c>
    </row>
    <row r="4" spans="2:4" x14ac:dyDescent="0.75">
      <c r="B4" s="95">
        <v>2019</v>
      </c>
      <c r="C4" s="94">
        <v>87</v>
      </c>
      <c r="D4" s="94">
        <v>31.4</v>
      </c>
    </row>
    <row r="5" spans="2:4" x14ac:dyDescent="0.75">
      <c r="B5" s="95">
        <v>2020</v>
      </c>
      <c r="C5" s="94">
        <v>85.8</v>
      </c>
      <c r="D5" s="94">
        <v>29.9</v>
      </c>
    </row>
    <row r="6" spans="2:4" x14ac:dyDescent="0.75">
      <c r="B6" s="95">
        <v>2021</v>
      </c>
      <c r="C6" s="94">
        <v>84.2</v>
      </c>
      <c r="D6" s="94">
        <v>26.2</v>
      </c>
    </row>
    <row r="7" spans="2:4" x14ac:dyDescent="0.75">
      <c r="B7" s="95">
        <v>2022</v>
      </c>
      <c r="C7" s="94">
        <v>92.9</v>
      </c>
      <c r="D7" s="94">
        <v>31.1</v>
      </c>
    </row>
    <row r="8" spans="2:4" x14ac:dyDescent="0.75">
      <c r="B8" s="95">
        <v>2023</v>
      </c>
      <c r="C8" s="94">
        <v>90</v>
      </c>
      <c r="D8" s="94">
        <v>41.8</v>
      </c>
    </row>
    <row r="9" spans="2:4" x14ac:dyDescent="0.75">
      <c r="B9" s="95">
        <v>2024</v>
      </c>
      <c r="C9" s="94">
        <v>90.3</v>
      </c>
      <c r="D9" s="94">
        <v>46.1</v>
      </c>
    </row>
    <row r="10" spans="2:4" x14ac:dyDescent="0.75">
      <c r="B10" s="17" t="s">
        <v>223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AE07-2C8C-4159-A624-010782085717}">
  <dimension ref="B2:K11"/>
  <sheetViews>
    <sheetView workbookViewId="0">
      <selection activeCell="B11" sqref="B11"/>
    </sheetView>
  </sheetViews>
  <sheetFormatPr defaultRowHeight="14.75" x14ac:dyDescent="0.75"/>
  <cols>
    <col min="2" max="6" width="8.76953125" bestFit="1" customWidth="1"/>
    <col min="7" max="7" width="13.1796875" customWidth="1"/>
    <col min="8" max="8" width="13.81640625" customWidth="1"/>
    <col min="9" max="9" width="13.04296875" customWidth="1"/>
    <col min="10" max="10" width="14.31640625" customWidth="1"/>
    <col min="11" max="11" width="10.6796875" customWidth="1"/>
  </cols>
  <sheetData>
    <row r="2" spans="2:11" ht="15.5" x14ac:dyDescent="0.75">
      <c r="B2" s="148" t="s">
        <v>398</v>
      </c>
    </row>
    <row r="3" spans="2:11" x14ac:dyDescent="0.75">
      <c r="B3" s="226" t="s">
        <v>392</v>
      </c>
      <c r="C3" s="226" t="s">
        <v>303</v>
      </c>
      <c r="D3" s="226" t="s">
        <v>304</v>
      </c>
      <c r="E3" s="226" t="s">
        <v>305</v>
      </c>
      <c r="F3" s="226" t="s">
        <v>394</v>
      </c>
      <c r="G3" s="226" t="s">
        <v>395</v>
      </c>
      <c r="H3" s="226" t="s">
        <v>396</v>
      </c>
      <c r="I3" s="226" t="s">
        <v>41</v>
      </c>
      <c r="J3" s="227" t="s">
        <v>397</v>
      </c>
      <c r="K3" s="226" t="s">
        <v>356</v>
      </c>
    </row>
    <row r="4" spans="2:11" x14ac:dyDescent="0.75">
      <c r="B4" s="226"/>
      <c r="C4" s="226"/>
      <c r="D4" s="226"/>
      <c r="E4" s="226"/>
      <c r="F4" s="226"/>
      <c r="G4" s="226"/>
      <c r="H4" s="226"/>
      <c r="I4" s="226"/>
      <c r="J4" s="228"/>
      <c r="K4" s="226"/>
    </row>
    <row r="5" spans="2:11" x14ac:dyDescent="0.75">
      <c r="B5" s="95">
        <v>2019</v>
      </c>
      <c r="C5" s="146">
        <v>3.7</v>
      </c>
      <c r="D5" s="146">
        <v>110.8</v>
      </c>
      <c r="E5" s="146">
        <v>29.1</v>
      </c>
      <c r="F5" s="146">
        <v>5.9</v>
      </c>
      <c r="G5" s="146">
        <v>23.5</v>
      </c>
      <c r="H5" s="146">
        <v>31.5</v>
      </c>
      <c r="I5" s="146">
        <v>38.5</v>
      </c>
      <c r="J5" s="146">
        <v>3.9</v>
      </c>
      <c r="K5" s="145">
        <v>12374398</v>
      </c>
    </row>
    <row r="6" spans="2:11" x14ac:dyDescent="0.75">
      <c r="B6" s="95">
        <v>2020</v>
      </c>
      <c r="C6" s="146">
        <v>3.7</v>
      </c>
      <c r="D6" s="146">
        <v>108.7</v>
      </c>
      <c r="E6" s="146">
        <v>28.8</v>
      </c>
      <c r="F6" s="146">
        <v>6</v>
      </c>
      <c r="G6" s="146">
        <v>23</v>
      </c>
      <c r="H6" s="146">
        <v>30</v>
      </c>
      <c r="I6" s="146">
        <v>37.1</v>
      </c>
      <c r="J6" s="146">
        <v>2</v>
      </c>
      <c r="K6" s="145">
        <v>12663116</v>
      </c>
    </row>
    <row r="7" spans="2:11" x14ac:dyDescent="0.75">
      <c r="B7" s="95">
        <v>2021</v>
      </c>
      <c r="C7" s="146">
        <v>3.5</v>
      </c>
      <c r="D7" s="146">
        <v>106</v>
      </c>
      <c r="E7" s="146">
        <v>28.4</v>
      </c>
      <c r="F7" s="146">
        <v>5.8</v>
      </c>
      <c r="G7" s="146">
        <v>23.7</v>
      </c>
      <c r="H7" s="146">
        <v>31.6</v>
      </c>
      <c r="I7" s="146">
        <v>37.4</v>
      </c>
      <c r="J7" s="146">
        <v>3</v>
      </c>
      <c r="K7" s="145">
        <v>12955763</v>
      </c>
    </row>
    <row r="8" spans="2:11" x14ac:dyDescent="0.75">
      <c r="B8" s="95">
        <v>2022</v>
      </c>
      <c r="C8" s="146">
        <v>3.7</v>
      </c>
      <c r="D8" s="146">
        <v>106.6</v>
      </c>
      <c r="E8" s="146">
        <v>27.7</v>
      </c>
      <c r="F8" s="146">
        <v>5.8</v>
      </c>
      <c r="G8" s="146">
        <v>25.4</v>
      </c>
      <c r="H8" s="146">
        <v>34.299999999999997</v>
      </c>
      <c r="I8" s="146">
        <v>40.9</v>
      </c>
      <c r="J8" s="146">
        <v>3</v>
      </c>
      <c r="K8" s="145">
        <v>13246394</v>
      </c>
    </row>
    <row r="9" spans="2:11" x14ac:dyDescent="0.75">
      <c r="B9" s="95">
        <v>2023</v>
      </c>
      <c r="C9" s="146">
        <v>3.6</v>
      </c>
      <c r="D9" s="146">
        <v>104.9</v>
      </c>
      <c r="E9" s="146">
        <v>27.5</v>
      </c>
      <c r="F9" s="146">
        <v>5.8</v>
      </c>
      <c r="G9" s="146">
        <v>20.3</v>
      </c>
      <c r="H9" s="146">
        <v>30</v>
      </c>
      <c r="I9" s="146">
        <v>38.6</v>
      </c>
      <c r="J9" s="146">
        <v>4</v>
      </c>
      <c r="K9" s="145">
        <v>13499066</v>
      </c>
    </row>
    <row r="10" spans="2:11" x14ac:dyDescent="0.75">
      <c r="B10" s="95">
        <v>2024</v>
      </c>
      <c r="C10" s="146">
        <v>3.6</v>
      </c>
      <c r="D10" s="146">
        <v>103.85</v>
      </c>
      <c r="E10" s="146">
        <v>27.4</v>
      </c>
      <c r="F10" s="146">
        <v>5.8</v>
      </c>
      <c r="G10" s="146">
        <v>19.2</v>
      </c>
      <c r="H10" s="146">
        <v>28.2</v>
      </c>
      <c r="I10" s="146">
        <v>39.4</v>
      </c>
      <c r="J10" s="146">
        <v>4</v>
      </c>
      <c r="K10" s="145">
        <v>13798561</v>
      </c>
    </row>
    <row r="11" spans="2:11" x14ac:dyDescent="0.75">
      <c r="B11" s="17" t="s">
        <v>223</v>
      </c>
    </row>
  </sheetData>
  <mergeCells count="10">
    <mergeCell ref="H3:H4"/>
    <mergeCell ref="I3:I4"/>
    <mergeCell ref="K3:K4"/>
    <mergeCell ref="J3:J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77B4-5B69-449F-9FE7-2A2F5B8B0CEB}">
  <dimension ref="B2:D13"/>
  <sheetViews>
    <sheetView workbookViewId="0">
      <selection activeCell="B13" sqref="B13"/>
    </sheetView>
  </sheetViews>
  <sheetFormatPr defaultRowHeight="14.75" x14ac:dyDescent="0.75"/>
  <cols>
    <col min="2" max="2" width="22.81640625" customWidth="1"/>
    <col min="3" max="3" width="16.6328125" customWidth="1"/>
    <col min="4" max="4" width="15.90625" customWidth="1"/>
  </cols>
  <sheetData>
    <row r="2" spans="2:4" ht="15.75" x14ac:dyDescent="0.75">
      <c r="B2" s="49" t="s">
        <v>403</v>
      </c>
    </row>
    <row r="3" spans="2:4" ht="22.25" customHeight="1" x14ac:dyDescent="0.75">
      <c r="B3" s="128" t="s">
        <v>399</v>
      </c>
      <c r="C3" s="128" t="s">
        <v>400</v>
      </c>
      <c r="D3" s="128" t="s">
        <v>276</v>
      </c>
    </row>
    <row r="4" spans="2:4" ht="18.5" customHeight="1" x14ac:dyDescent="0.75">
      <c r="B4" s="95" t="s">
        <v>401</v>
      </c>
      <c r="C4" s="145">
        <v>13342</v>
      </c>
      <c r="D4" s="149">
        <v>37</v>
      </c>
    </row>
    <row r="5" spans="2:4" ht="18.5" customHeight="1" x14ac:dyDescent="0.75">
      <c r="B5" s="95" t="s">
        <v>145</v>
      </c>
      <c r="C5" s="145">
        <v>1976</v>
      </c>
      <c r="D5" s="149">
        <v>5.5</v>
      </c>
    </row>
    <row r="6" spans="2:4" ht="18.5" customHeight="1" x14ac:dyDescent="0.75">
      <c r="B6" s="95" t="s">
        <v>141</v>
      </c>
      <c r="C6" s="145">
        <v>16618</v>
      </c>
      <c r="D6" s="149">
        <v>46.1</v>
      </c>
    </row>
    <row r="7" spans="2:4" ht="18.5" customHeight="1" x14ac:dyDescent="0.75">
      <c r="B7" s="95" t="s">
        <v>144</v>
      </c>
      <c r="C7" s="146">
        <v>952</v>
      </c>
      <c r="D7" s="149">
        <v>2.6</v>
      </c>
    </row>
    <row r="8" spans="2:4" ht="18.5" customHeight="1" x14ac:dyDescent="0.75">
      <c r="B8" s="95" t="s">
        <v>142</v>
      </c>
      <c r="C8" s="145">
        <v>1077</v>
      </c>
      <c r="D8" s="149">
        <v>3</v>
      </c>
    </row>
    <row r="9" spans="2:4" ht="18.5" customHeight="1" x14ac:dyDescent="0.75">
      <c r="B9" s="95" t="s">
        <v>402</v>
      </c>
      <c r="C9" s="145">
        <v>1048</v>
      </c>
      <c r="D9" s="149">
        <v>2.9</v>
      </c>
    </row>
    <row r="10" spans="2:4" ht="18.5" customHeight="1" x14ac:dyDescent="0.75">
      <c r="B10" s="95" t="s">
        <v>140</v>
      </c>
      <c r="C10" s="146">
        <v>967</v>
      </c>
      <c r="D10" s="149">
        <v>2.7</v>
      </c>
    </row>
    <row r="11" spans="2:4" ht="18.5" customHeight="1" x14ac:dyDescent="0.75">
      <c r="B11" s="95" t="s">
        <v>336</v>
      </c>
      <c r="C11" s="146">
        <v>41</v>
      </c>
      <c r="D11" s="149">
        <v>0.1</v>
      </c>
    </row>
    <row r="12" spans="2:4" ht="18.5" customHeight="1" x14ac:dyDescent="0.75">
      <c r="B12" s="95" t="s">
        <v>215</v>
      </c>
      <c r="C12" s="145">
        <v>36021</v>
      </c>
      <c r="D12" s="149">
        <v>100</v>
      </c>
    </row>
    <row r="13" spans="2:4" x14ac:dyDescent="0.75">
      <c r="B13" s="17" t="s">
        <v>223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7DCD-1DE1-45B1-BE49-A78E8509F491}">
  <dimension ref="B2:F25"/>
  <sheetViews>
    <sheetView topLeftCell="A8" workbookViewId="0">
      <selection activeCell="B25" sqref="B25"/>
    </sheetView>
  </sheetViews>
  <sheetFormatPr defaultRowHeight="14.75" x14ac:dyDescent="0.75"/>
  <cols>
    <col min="2" max="2" width="4.26953125" customWidth="1"/>
    <col min="3" max="3" width="16.90625" bestFit="1" customWidth="1"/>
    <col min="4" max="4" width="11.7265625" bestFit="1" customWidth="1"/>
    <col min="5" max="5" width="16.90625" bestFit="1" customWidth="1"/>
    <col min="6" max="6" width="11.7265625" bestFit="1" customWidth="1"/>
  </cols>
  <sheetData>
    <row r="2" spans="2:6" s="23" customFormat="1" ht="15.75" x14ac:dyDescent="0.75">
      <c r="B2" s="49" t="s">
        <v>434</v>
      </c>
    </row>
    <row r="3" spans="2:6" x14ac:dyDescent="0.75">
      <c r="B3" s="45"/>
      <c r="C3" s="202" t="s">
        <v>83</v>
      </c>
      <c r="D3" s="202"/>
      <c r="E3" s="202" t="s">
        <v>84</v>
      </c>
      <c r="F3" s="202"/>
    </row>
    <row r="4" spans="2:6" x14ac:dyDescent="0.75">
      <c r="B4" s="45"/>
      <c r="C4" s="151" t="s">
        <v>163</v>
      </c>
      <c r="D4" s="151" t="s">
        <v>164</v>
      </c>
      <c r="E4" s="151" t="s">
        <v>163</v>
      </c>
      <c r="F4" s="151" t="s">
        <v>164</v>
      </c>
    </row>
    <row r="5" spans="2:6" x14ac:dyDescent="0.75">
      <c r="B5" s="150">
        <v>1</v>
      </c>
      <c r="C5" s="154" t="s">
        <v>404</v>
      </c>
      <c r="D5" s="152">
        <v>6792</v>
      </c>
      <c r="E5" s="156" t="s">
        <v>406</v>
      </c>
      <c r="F5" s="96">
        <v>6751</v>
      </c>
    </row>
    <row r="6" spans="2:6" x14ac:dyDescent="0.75">
      <c r="B6" s="150">
        <v>2</v>
      </c>
      <c r="C6" s="154" t="s">
        <v>405</v>
      </c>
      <c r="D6" s="152">
        <v>4606</v>
      </c>
      <c r="E6" s="156" t="s">
        <v>411</v>
      </c>
      <c r="F6" s="96">
        <v>3239</v>
      </c>
    </row>
    <row r="7" spans="2:6" x14ac:dyDescent="0.75">
      <c r="B7" s="150">
        <v>3</v>
      </c>
      <c r="C7" s="154" t="s">
        <v>406</v>
      </c>
      <c r="D7" s="152">
        <v>4545</v>
      </c>
      <c r="E7" s="156" t="s">
        <v>424</v>
      </c>
      <c r="F7" s="96">
        <v>3009</v>
      </c>
    </row>
    <row r="8" spans="2:6" x14ac:dyDescent="0.75">
      <c r="B8" s="150">
        <v>4</v>
      </c>
      <c r="C8" s="154" t="s">
        <v>407</v>
      </c>
      <c r="D8" s="152">
        <v>2575</v>
      </c>
      <c r="E8" s="156" t="s">
        <v>425</v>
      </c>
      <c r="F8" s="96">
        <v>2415</v>
      </c>
    </row>
    <row r="9" spans="2:6" x14ac:dyDescent="0.75">
      <c r="B9" s="150">
        <v>5</v>
      </c>
      <c r="C9" s="154" t="s">
        <v>408</v>
      </c>
      <c r="D9" s="152">
        <v>2329</v>
      </c>
      <c r="E9" s="156" t="s">
        <v>407</v>
      </c>
      <c r="F9" s="96">
        <v>2362</v>
      </c>
    </row>
    <row r="10" spans="2:6" x14ac:dyDescent="0.75">
      <c r="B10" s="150">
        <v>6</v>
      </c>
      <c r="C10" s="154" t="s">
        <v>409</v>
      </c>
      <c r="D10" s="152">
        <v>1932</v>
      </c>
      <c r="E10" s="156" t="s">
        <v>408</v>
      </c>
      <c r="F10" s="96">
        <v>1939</v>
      </c>
    </row>
    <row r="11" spans="2:6" x14ac:dyDescent="0.75">
      <c r="B11" s="150">
        <v>7</v>
      </c>
      <c r="C11" s="154" t="s">
        <v>410</v>
      </c>
      <c r="D11" s="152">
        <v>1653</v>
      </c>
      <c r="E11" s="156" t="s">
        <v>404</v>
      </c>
      <c r="F11" s="96">
        <v>1904</v>
      </c>
    </row>
    <row r="12" spans="2:6" x14ac:dyDescent="0.75">
      <c r="B12" s="150">
        <v>8</v>
      </c>
      <c r="C12" s="154" t="s">
        <v>411</v>
      </c>
      <c r="D12" s="152">
        <v>1641</v>
      </c>
      <c r="E12" s="156" t="s">
        <v>423</v>
      </c>
      <c r="F12" s="96">
        <v>1664</v>
      </c>
    </row>
    <row r="13" spans="2:6" x14ac:dyDescent="0.75">
      <c r="B13" s="150">
        <v>9</v>
      </c>
      <c r="C13" s="154" t="s">
        <v>412</v>
      </c>
      <c r="D13" s="152">
        <v>1605</v>
      </c>
      <c r="E13" s="156" t="s">
        <v>415</v>
      </c>
      <c r="F13" s="96">
        <v>1590</v>
      </c>
    </row>
    <row r="14" spans="2:6" x14ac:dyDescent="0.75">
      <c r="B14" s="150">
        <v>10</v>
      </c>
      <c r="C14" s="155" t="s">
        <v>413</v>
      </c>
      <c r="D14" s="152">
        <v>1414</v>
      </c>
      <c r="E14" s="156" t="s">
        <v>412</v>
      </c>
      <c r="F14" s="96">
        <v>1587</v>
      </c>
    </row>
    <row r="15" spans="2:6" x14ac:dyDescent="0.75">
      <c r="B15" s="150">
        <v>11</v>
      </c>
      <c r="C15" s="154" t="s">
        <v>414</v>
      </c>
      <c r="D15" s="152">
        <v>1309</v>
      </c>
      <c r="E15" s="156" t="s">
        <v>426</v>
      </c>
      <c r="F15" s="96">
        <v>1401</v>
      </c>
    </row>
    <row r="16" spans="2:6" x14ac:dyDescent="0.75">
      <c r="B16" s="150">
        <v>12</v>
      </c>
      <c r="C16" s="154" t="s">
        <v>415</v>
      </c>
      <c r="D16" s="152">
        <v>1279</v>
      </c>
      <c r="E16" s="156" t="s">
        <v>422</v>
      </c>
      <c r="F16" s="96">
        <v>1372</v>
      </c>
    </row>
    <row r="17" spans="2:6" x14ac:dyDescent="0.75">
      <c r="B17" s="150">
        <v>13</v>
      </c>
      <c r="C17" s="154" t="s">
        <v>416</v>
      </c>
      <c r="D17" s="152">
        <v>1115</v>
      </c>
      <c r="E17" s="156" t="s">
        <v>427</v>
      </c>
      <c r="F17" s="96">
        <v>1368</v>
      </c>
    </row>
    <row r="18" spans="2:6" x14ac:dyDescent="0.75">
      <c r="B18" s="150">
        <v>14</v>
      </c>
      <c r="C18" s="154" t="s">
        <v>417</v>
      </c>
      <c r="D18" s="152">
        <v>1061</v>
      </c>
      <c r="E18" s="156" t="s">
        <v>421</v>
      </c>
      <c r="F18" s="96">
        <v>1140</v>
      </c>
    </row>
    <row r="19" spans="2:6" x14ac:dyDescent="0.75">
      <c r="B19" s="150">
        <v>15</v>
      </c>
      <c r="C19" s="154" t="s">
        <v>418</v>
      </c>
      <c r="D19" s="152">
        <v>1048</v>
      </c>
      <c r="E19" s="156" t="s">
        <v>428</v>
      </c>
      <c r="F19" s="96">
        <v>1031</v>
      </c>
    </row>
    <row r="20" spans="2:6" x14ac:dyDescent="0.75">
      <c r="B20" s="150">
        <v>16</v>
      </c>
      <c r="C20" s="154" t="s">
        <v>419</v>
      </c>
      <c r="D20" s="152">
        <v>1009</v>
      </c>
      <c r="E20" s="156" t="s">
        <v>429</v>
      </c>
      <c r="F20" s="94">
        <v>983</v>
      </c>
    </row>
    <row r="21" spans="2:6" x14ac:dyDescent="0.75">
      <c r="B21" s="150">
        <v>17</v>
      </c>
      <c r="C21" s="154" t="s">
        <v>420</v>
      </c>
      <c r="D21" s="153">
        <v>985</v>
      </c>
      <c r="E21" s="156" t="s">
        <v>430</v>
      </c>
      <c r="F21" s="94">
        <v>975</v>
      </c>
    </row>
    <row r="22" spans="2:6" x14ac:dyDescent="0.75">
      <c r="B22" s="150">
        <v>18</v>
      </c>
      <c r="C22" s="154" t="s">
        <v>421</v>
      </c>
      <c r="D22" s="153">
        <v>928</v>
      </c>
      <c r="E22" s="156" t="s">
        <v>431</v>
      </c>
      <c r="F22" s="94">
        <v>951</v>
      </c>
    </row>
    <row r="23" spans="2:6" x14ac:dyDescent="0.75">
      <c r="B23" s="150">
        <v>19</v>
      </c>
      <c r="C23" s="154" t="s">
        <v>422</v>
      </c>
      <c r="D23" s="153">
        <v>917</v>
      </c>
      <c r="E23" s="156" t="s">
        <v>432</v>
      </c>
      <c r="F23" s="94">
        <v>904</v>
      </c>
    </row>
    <row r="24" spans="2:6" x14ac:dyDescent="0.75">
      <c r="B24" s="150">
        <v>20</v>
      </c>
      <c r="C24" s="154" t="s">
        <v>423</v>
      </c>
      <c r="D24" s="153">
        <v>892</v>
      </c>
      <c r="E24" s="156" t="s">
        <v>433</v>
      </c>
      <c r="F24" s="94">
        <v>900</v>
      </c>
    </row>
    <row r="25" spans="2:6" x14ac:dyDescent="0.75">
      <c r="B25" s="17" t="s">
        <v>223</v>
      </c>
    </row>
  </sheetData>
  <mergeCells count="2">
    <mergeCell ref="C3:D3"/>
    <mergeCell ref="E3:F3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CF52-19D7-4B59-BA73-C8ED3569DA75}">
  <dimension ref="A1:G24"/>
  <sheetViews>
    <sheetView topLeftCell="A6" workbookViewId="0">
      <selection activeCell="A24" sqref="A24"/>
    </sheetView>
  </sheetViews>
  <sheetFormatPr defaultRowHeight="14.75" x14ac:dyDescent="0.75"/>
  <cols>
    <col min="1" max="1" width="6.08984375" customWidth="1"/>
    <col min="2" max="2" width="31.36328125" customWidth="1"/>
    <col min="3" max="3" width="10.1796875" customWidth="1"/>
    <col min="4" max="4" width="9.54296875" customWidth="1"/>
    <col min="5" max="5" width="6.26953125" customWidth="1"/>
    <col min="6" max="6" width="39.58984375" customWidth="1"/>
    <col min="7" max="7" width="10.953125" customWidth="1"/>
  </cols>
  <sheetData>
    <row r="1" spans="1:7" ht="15.75" x14ac:dyDescent="0.75">
      <c r="A1" s="49" t="s">
        <v>224</v>
      </c>
    </row>
    <row r="2" spans="1:7" s="167" customFormat="1" ht="15.75" customHeight="1" x14ac:dyDescent="0.8">
      <c r="A2" s="165"/>
      <c r="B2" s="229" t="s">
        <v>165</v>
      </c>
      <c r="C2" s="230"/>
      <c r="D2" s="166"/>
      <c r="E2" s="166"/>
      <c r="F2" s="231" t="s">
        <v>166</v>
      </c>
      <c r="G2" s="232"/>
    </row>
    <row r="3" spans="1:7" x14ac:dyDescent="0.75">
      <c r="A3" s="35" t="s">
        <v>167</v>
      </c>
      <c r="B3" s="35" t="s">
        <v>168</v>
      </c>
      <c r="C3" s="35" t="s">
        <v>169</v>
      </c>
      <c r="D3" s="1"/>
      <c r="E3" s="35" t="s">
        <v>167</v>
      </c>
      <c r="F3" s="160" t="s">
        <v>168</v>
      </c>
      <c r="G3" s="160" t="s">
        <v>169</v>
      </c>
    </row>
    <row r="4" spans="1:7" x14ac:dyDescent="0.75">
      <c r="A4" s="158">
        <v>1</v>
      </c>
      <c r="B4" s="123" t="s">
        <v>435</v>
      </c>
      <c r="C4" s="94">
        <v>9.3000000000000007</v>
      </c>
      <c r="D4" s="159"/>
      <c r="E4" s="158">
        <v>1</v>
      </c>
      <c r="F4" s="93" t="s">
        <v>435</v>
      </c>
      <c r="G4" s="92">
        <v>9.1</v>
      </c>
    </row>
    <row r="5" spans="1:7" x14ac:dyDescent="0.75">
      <c r="A5" s="158">
        <v>2</v>
      </c>
      <c r="B5" s="95" t="s">
        <v>436</v>
      </c>
      <c r="C5" s="94">
        <v>4.2</v>
      </c>
      <c r="D5" s="159"/>
      <c r="E5" s="158">
        <v>2</v>
      </c>
      <c r="F5" s="93" t="s">
        <v>439</v>
      </c>
      <c r="G5" s="92">
        <v>3.5</v>
      </c>
    </row>
    <row r="6" spans="1:7" x14ac:dyDescent="0.75">
      <c r="A6" s="158">
        <v>3</v>
      </c>
      <c r="B6" s="95" t="s">
        <v>437</v>
      </c>
      <c r="C6" s="94">
        <v>3.3</v>
      </c>
      <c r="D6" s="159"/>
      <c r="E6" s="158">
        <v>3</v>
      </c>
      <c r="F6" s="93" t="s">
        <v>436</v>
      </c>
      <c r="G6" s="92">
        <v>3.4</v>
      </c>
    </row>
    <row r="7" spans="1:7" x14ac:dyDescent="0.75">
      <c r="A7" s="158">
        <v>4</v>
      </c>
      <c r="B7" s="95" t="s">
        <v>438</v>
      </c>
      <c r="C7" s="94">
        <v>3.2</v>
      </c>
      <c r="D7" s="159"/>
      <c r="E7" s="158">
        <v>4</v>
      </c>
      <c r="F7" s="93" t="s">
        <v>170</v>
      </c>
      <c r="G7" s="92">
        <v>3.1</v>
      </c>
    </row>
    <row r="8" spans="1:7" x14ac:dyDescent="0.75">
      <c r="A8" s="158">
        <v>5</v>
      </c>
      <c r="B8" s="95" t="s">
        <v>439</v>
      </c>
      <c r="C8" s="94">
        <v>2.9</v>
      </c>
      <c r="D8" s="159"/>
      <c r="E8" s="158">
        <v>5</v>
      </c>
      <c r="F8" s="93" t="s">
        <v>437</v>
      </c>
      <c r="G8" s="92">
        <v>2.9</v>
      </c>
    </row>
    <row r="9" spans="1:7" x14ac:dyDescent="0.75">
      <c r="A9" s="158">
        <v>6</v>
      </c>
      <c r="B9" s="95" t="s">
        <v>440</v>
      </c>
      <c r="C9" s="94">
        <v>2.6</v>
      </c>
      <c r="D9" s="159"/>
      <c r="E9" s="158">
        <v>6</v>
      </c>
      <c r="F9" s="93" t="s">
        <v>440</v>
      </c>
      <c r="G9" s="92">
        <v>2.6</v>
      </c>
    </row>
    <row r="10" spans="1:7" x14ac:dyDescent="0.75">
      <c r="A10" s="158">
        <v>7</v>
      </c>
      <c r="B10" s="95" t="s">
        <v>441</v>
      </c>
      <c r="C10" s="94">
        <v>2.1</v>
      </c>
      <c r="D10" s="159"/>
      <c r="E10" s="158">
        <v>7</v>
      </c>
      <c r="F10" s="93" t="s">
        <v>438</v>
      </c>
      <c r="G10" s="92">
        <v>2.2999999999999998</v>
      </c>
    </row>
    <row r="11" spans="1:7" x14ac:dyDescent="0.75">
      <c r="A11" s="158">
        <v>8</v>
      </c>
      <c r="B11" s="95" t="s">
        <v>442</v>
      </c>
      <c r="C11" s="94">
        <v>2</v>
      </c>
      <c r="D11" s="159"/>
      <c r="E11" s="158">
        <v>8</v>
      </c>
      <c r="F11" s="93" t="s">
        <v>443</v>
      </c>
      <c r="G11" s="92">
        <v>1.9</v>
      </c>
    </row>
    <row r="12" spans="1:7" x14ac:dyDescent="0.75">
      <c r="A12" s="158">
        <v>9</v>
      </c>
      <c r="B12" s="95" t="s">
        <v>170</v>
      </c>
      <c r="C12" s="94">
        <v>1.7</v>
      </c>
      <c r="D12" s="159"/>
      <c r="E12" s="158">
        <v>9</v>
      </c>
      <c r="F12" s="93" t="s">
        <v>453</v>
      </c>
      <c r="G12" s="92">
        <v>1.4</v>
      </c>
    </row>
    <row r="13" spans="1:7" x14ac:dyDescent="0.75">
      <c r="A13" s="158">
        <v>10</v>
      </c>
      <c r="B13" s="95" t="s">
        <v>443</v>
      </c>
      <c r="C13" s="94">
        <v>1.5</v>
      </c>
      <c r="D13" s="159"/>
      <c r="E13" s="158">
        <v>10</v>
      </c>
      <c r="F13" s="93" t="s">
        <v>450</v>
      </c>
      <c r="G13" s="92">
        <v>1.1000000000000001</v>
      </c>
    </row>
    <row r="14" spans="1:7" x14ac:dyDescent="0.75">
      <c r="A14" s="158">
        <v>11</v>
      </c>
      <c r="B14" s="95" t="s">
        <v>444</v>
      </c>
      <c r="C14" s="94">
        <v>1.1000000000000001</v>
      </c>
      <c r="D14" s="159"/>
      <c r="E14" s="158">
        <v>11</v>
      </c>
      <c r="F14" s="93" t="s">
        <v>442</v>
      </c>
      <c r="G14" s="92">
        <v>1.1000000000000001</v>
      </c>
    </row>
    <row r="15" spans="1:7" x14ac:dyDescent="0.75">
      <c r="A15" s="158">
        <v>12</v>
      </c>
      <c r="B15" s="95" t="s">
        <v>445</v>
      </c>
      <c r="C15" s="94">
        <v>1</v>
      </c>
      <c r="D15" s="159"/>
      <c r="E15" s="158">
        <v>12</v>
      </c>
      <c r="F15" s="93" t="s">
        <v>447</v>
      </c>
      <c r="G15" s="92">
        <v>1</v>
      </c>
    </row>
    <row r="16" spans="1:7" x14ac:dyDescent="0.75">
      <c r="A16" s="158">
        <v>13</v>
      </c>
      <c r="B16" s="95" t="s">
        <v>446</v>
      </c>
      <c r="C16" s="94">
        <v>1</v>
      </c>
      <c r="D16" s="159"/>
      <c r="E16" s="158">
        <v>13</v>
      </c>
      <c r="F16" s="93" t="s">
        <v>451</v>
      </c>
      <c r="G16" s="92">
        <v>1</v>
      </c>
    </row>
    <row r="17" spans="1:7" x14ac:dyDescent="0.75">
      <c r="A17" s="158">
        <v>14</v>
      </c>
      <c r="B17" s="95" t="s">
        <v>447</v>
      </c>
      <c r="C17" s="94">
        <v>1</v>
      </c>
      <c r="D17" s="159"/>
      <c r="E17" s="158">
        <v>14</v>
      </c>
      <c r="F17" s="93" t="s">
        <v>445</v>
      </c>
      <c r="G17" s="92">
        <v>0.9</v>
      </c>
    </row>
    <row r="18" spans="1:7" x14ac:dyDescent="0.75">
      <c r="A18" s="158">
        <v>15</v>
      </c>
      <c r="B18" s="95" t="s">
        <v>448</v>
      </c>
      <c r="C18" s="94">
        <v>0.9</v>
      </c>
      <c r="D18" s="159"/>
      <c r="E18" s="158">
        <v>15</v>
      </c>
      <c r="F18" s="93" t="s">
        <v>454</v>
      </c>
      <c r="G18" s="92">
        <v>0.9</v>
      </c>
    </row>
    <row r="19" spans="1:7" x14ac:dyDescent="0.75">
      <c r="A19" s="158">
        <v>16</v>
      </c>
      <c r="B19" s="95" t="s">
        <v>449</v>
      </c>
      <c r="C19" s="94">
        <v>0.9</v>
      </c>
      <c r="D19" s="159"/>
      <c r="E19" s="158">
        <v>16</v>
      </c>
      <c r="F19" s="93" t="s">
        <v>452</v>
      </c>
      <c r="G19" s="92">
        <v>0.8</v>
      </c>
    </row>
    <row r="20" spans="1:7" x14ac:dyDescent="0.75">
      <c r="A20" s="158">
        <v>17</v>
      </c>
      <c r="B20" s="95" t="s">
        <v>450</v>
      </c>
      <c r="C20" s="94">
        <v>0.9</v>
      </c>
      <c r="D20" s="159"/>
      <c r="E20" s="158">
        <v>17</v>
      </c>
      <c r="F20" s="93" t="s">
        <v>448</v>
      </c>
      <c r="G20" s="92">
        <v>0.8</v>
      </c>
    </row>
    <row r="21" spans="1:7" x14ac:dyDescent="0.75">
      <c r="A21" s="158">
        <v>18</v>
      </c>
      <c r="B21" s="95" t="s">
        <v>451</v>
      </c>
      <c r="C21" s="94">
        <v>0.9</v>
      </c>
      <c r="D21" s="159"/>
      <c r="E21" s="158">
        <v>18</v>
      </c>
      <c r="F21" s="93" t="s">
        <v>455</v>
      </c>
      <c r="G21" s="92">
        <v>0.8</v>
      </c>
    </row>
    <row r="22" spans="1:7" x14ac:dyDescent="0.75">
      <c r="A22" s="158">
        <v>19</v>
      </c>
      <c r="B22" s="95" t="s">
        <v>452</v>
      </c>
      <c r="C22" s="94">
        <v>0.8</v>
      </c>
      <c r="D22" s="159"/>
      <c r="E22" s="158">
        <v>19</v>
      </c>
      <c r="F22" s="93" t="s">
        <v>456</v>
      </c>
      <c r="G22" s="92">
        <v>0.8</v>
      </c>
    </row>
    <row r="23" spans="1:7" x14ac:dyDescent="0.75">
      <c r="A23" s="158">
        <v>20</v>
      </c>
      <c r="B23" s="95" t="s">
        <v>453</v>
      </c>
      <c r="C23" s="94">
        <v>0.7</v>
      </c>
      <c r="D23" s="159"/>
      <c r="E23" s="158">
        <v>20</v>
      </c>
      <c r="F23" s="93" t="s">
        <v>457</v>
      </c>
      <c r="G23" s="92">
        <v>0.7</v>
      </c>
    </row>
    <row r="24" spans="1:7" x14ac:dyDescent="0.75">
      <c r="A24" s="17" t="s">
        <v>223</v>
      </c>
    </row>
  </sheetData>
  <mergeCells count="2">
    <mergeCell ref="B2:C2"/>
    <mergeCell ref="F2:G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59DE-36F4-44BE-98DB-23F22EF758A2}">
  <dimension ref="B1:H24"/>
  <sheetViews>
    <sheetView topLeftCell="A6" workbookViewId="0">
      <selection activeCell="B24" sqref="B24"/>
    </sheetView>
  </sheetViews>
  <sheetFormatPr defaultRowHeight="14.75" x14ac:dyDescent="0.75"/>
  <cols>
    <col min="3" max="3" width="30.36328125" bestFit="1" customWidth="1"/>
    <col min="4" max="4" width="7.6796875" customWidth="1"/>
    <col min="5" max="5" width="8.6328125" customWidth="1"/>
    <col min="6" max="6" width="8.04296875" customWidth="1"/>
    <col min="7" max="7" width="33.90625" customWidth="1"/>
    <col min="8" max="8" width="8.40625" customWidth="1"/>
  </cols>
  <sheetData>
    <row r="1" spans="2:8" ht="15.5" x14ac:dyDescent="0.75">
      <c r="B1" s="4" t="s">
        <v>225</v>
      </c>
      <c r="C1" s="2"/>
      <c r="D1" s="2"/>
      <c r="E1" s="2"/>
      <c r="F1" s="2"/>
      <c r="G1" s="2"/>
      <c r="H1" s="2"/>
    </row>
    <row r="2" spans="2:8" x14ac:dyDescent="0.75">
      <c r="B2" s="233" t="s">
        <v>171</v>
      </c>
      <c r="C2" s="233"/>
      <c r="D2" s="233"/>
      <c r="E2" s="164"/>
      <c r="F2" s="233" t="s">
        <v>172</v>
      </c>
      <c r="G2" s="233"/>
      <c r="H2" s="233"/>
    </row>
    <row r="3" spans="2:8" s="2" customFormat="1" x14ac:dyDescent="0.75">
      <c r="B3" s="161" t="s">
        <v>167</v>
      </c>
      <c r="C3" s="161" t="s">
        <v>168</v>
      </c>
      <c r="D3" s="161" t="s">
        <v>169</v>
      </c>
      <c r="E3" s="162"/>
      <c r="F3" s="161" t="s">
        <v>167</v>
      </c>
      <c r="G3" s="161" t="s">
        <v>168</v>
      </c>
      <c r="H3" s="161" t="s">
        <v>169</v>
      </c>
    </row>
    <row r="4" spans="2:8" ht="16.75" customHeight="1" x14ac:dyDescent="0.75">
      <c r="B4" s="157">
        <v>1</v>
      </c>
      <c r="C4" s="95" t="s">
        <v>435</v>
      </c>
      <c r="D4" s="98">
        <v>9.6</v>
      </c>
      <c r="E4" s="163"/>
      <c r="F4" s="157">
        <v>1</v>
      </c>
      <c r="G4" s="95" t="s">
        <v>435</v>
      </c>
      <c r="H4" s="98">
        <v>31.6</v>
      </c>
    </row>
    <row r="5" spans="2:8" x14ac:dyDescent="0.75">
      <c r="B5" s="157">
        <v>2</v>
      </c>
      <c r="C5" s="95" t="s">
        <v>436</v>
      </c>
      <c r="D5" s="98">
        <v>4.0999999999999996</v>
      </c>
      <c r="E5" s="163"/>
      <c r="F5" s="157">
        <v>2</v>
      </c>
      <c r="G5" s="95" t="s">
        <v>436</v>
      </c>
      <c r="H5" s="98">
        <v>13.2</v>
      </c>
    </row>
    <row r="6" spans="2:8" x14ac:dyDescent="0.75">
      <c r="B6" s="157">
        <v>3</v>
      </c>
      <c r="C6" s="95" t="s">
        <v>439</v>
      </c>
      <c r="D6" s="98">
        <v>3.3</v>
      </c>
      <c r="E6" s="163"/>
      <c r="F6" s="157">
        <v>3</v>
      </c>
      <c r="G6" s="95" t="s">
        <v>450</v>
      </c>
      <c r="H6" s="98">
        <v>3</v>
      </c>
    </row>
    <row r="7" spans="2:8" x14ac:dyDescent="0.75">
      <c r="B7" s="157">
        <v>4</v>
      </c>
      <c r="C7" s="95" t="s">
        <v>438</v>
      </c>
      <c r="D7" s="98">
        <v>2.7</v>
      </c>
      <c r="E7" s="163"/>
      <c r="F7" s="157">
        <v>4</v>
      </c>
      <c r="G7" s="95" t="s">
        <v>437</v>
      </c>
      <c r="H7" s="98">
        <v>2.7</v>
      </c>
    </row>
    <row r="8" spans="2:8" x14ac:dyDescent="0.75">
      <c r="B8" s="157">
        <v>5</v>
      </c>
      <c r="C8" s="95" t="s">
        <v>440</v>
      </c>
      <c r="D8" s="98">
        <v>2.4</v>
      </c>
      <c r="E8" s="163"/>
      <c r="F8" s="157">
        <v>5</v>
      </c>
      <c r="G8" s="95" t="s">
        <v>452</v>
      </c>
      <c r="H8" s="98">
        <v>1.6</v>
      </c>
    </row>
    <row r="9" spans="2:8" x14ac:dyDescent="0.75">
      <c r="B9" s="157">
        <v>6</v>
      </c>
      <c r="C9" s="95" t="s">
        <v>437</v>
      </c>
      <c r="D9" s="98">
        <v>2.2000000000000002</v>
      </c>
      <c r="E9" s="163"/>
      <c r="F9" s="157">
        <v>6</v>
      </c>
      <c r="G9" s="95" t="s">
        <v>458</v>
      </c>
      <c r="H9" s="98">
        <v>1.5</v>
      </c>
    </row>
    <row r="10" spans="2:8" x14ac:dyDescent="0.75">
      <c r="B10" s="157">
        <v>7</v>
      </c>
      <c r="C10" s="95" t="s">
        <v>170</v>
      </c>
      <c r="D10" s="98">
        <v>2.1</v>
      </c>
      <c r="E10" s="163"/>
      <c r="F10" s="157">
        <v>7</v>
      </c>
      <c r="G10" s="95" t="s">
        <v>453</v>
      </c>
      <c r="H10" s="98">
        <v>1.1000000000000001</v>
      </c>
    </row>
    <row r="11" spans="2:8" x14ac:dyDescent="0.75">
      <c r="B11" s="157">
        <v>8</v>
      </c>
      <c r="C11" s="95" t="s">
        <v>443</v>
      </c>
      <c r="D11" s="98">
        <v>2</v>
      </c>
      <c r="E11" s="163"/>
      <c r="F11" s="157">
        <v>8</v>
      </c>
      <c r="G11" s="95" t="s">
        <v>443</v>
      </c>
      <c r="H11" s="98">
        <v>1.1000000000000001</v>
      </c>
    </row>
    <row r="12" spans="2:8" x14ac:dyDescent="0.75">
      <c r="B12" s="157">
        <v>9</v>
      </c>
      <c r="C12" s="95" t="s">
        <v>442</v>
      </c>
      <c r="D12" s="98">
        <v>1.9</v>
      </c>
      <c r="E12" s="163"/>
      <c r="F12" s="157">
        <v>9</v>
      </c>
      <c r="G12" s="95" t="s">
        <v>459</v>
      </c>
      <c r="H12" s="98">
        <v>0.6</v>
      </c>
    </row>
    <row r="13" spans="2:8" x14ac:dyDescent="0.75">
      <c r="B13" s="157">
        <v>10</v>
      </c>
      <c r="C13" s="95" t="s">
        <v>441</v>
      </c>
      <c r="D13" s="98">
        <v>1.8</v>
      </c>
      <c r="E13" s="163"/>
      <c r="F13" s="157">
        <v>10</v>
      </c>
      <c r="G13" s="95" t="s">
        <v>451</v>
      </c>
      <c r="H13" s="98">
        <v>0.4</v>
      </c>
    </row>
    <row r="14" spans="2:8" x14ac:dyDescent="0.75">
      <c r="B14" s="157">
        <v>11</v>
      </c>
      <c r="C14" s="95" t="s">
        <v>452</v>
      </c>
      <c r="D14" s="98">
        <v>1.1000000000000001</v>
      </c>
      <c r="E14" s="163"/>
      <c r="F14" s="157">
        <v>11</v>
      </c>
      <c r="G14" s="95" t="s">
        <v>460</v>
      </c>
      <c r="H14" s="98">
        <v>0.3</v>
      </c>
    </row>
    <row r="15" spans="2:8" x14ac:dyDescent="0.75">
      <c r="B15" s="157">
        <v>12</v>
      </c>
      <c r="C15" s="95" t="s">
        <v>450</v>
      </c>
      <c r="D15" s="98">
        <v>1</v>
      </c>
      <c r="E15" s="163"/>
      <c r="F15" s="157">
        <v>12</v>
      </c>
      <c r="G15" s="95" t="s">
        <v>454</v>
      </c>
      <c r="H15" s="98">
        <v>0.2</v>
      </c>
    </row>
    <row r="16" spans="2:8" x14ac:dyDescent="0.75">
      <c r="B16" s="157">
        <v>13</v>
      </c>
      <c r="C16" s="95" t="s">
        <v>447</v>
      </c>
      <c r="D16" s="98">
        <v>0.9</v>
      </c>
      <c r="E16" s="163"/>
      <c r="F16" s="157">
        <v>13</v>
      </c>
      <c r="G16" s="95" t="s">
        <v>461</v>
      </c>
      <c r="H16" s="98">
        <v>0.2</v>
      </c>
    </row>
    <row r="17" spans="2:8" x14ac:dyDescent="0.75">
      <c r="B17" s="157">
        <v>14</v>
      </c>
      <c r="C17" s="95" t="s">
        <v>457</v>
      </c>
      <c r="D17" s="98">
        <v>0.9</v>
      </c>
      <c r="E17" s="163"/>
      <c r="F17" s="157">
        <v>14</v>
      </c>
      <c r="G17" s="95" t="s">
        <v>462</v>
      </c>
      <c r="H17" s="98">
        <v>0.2</v>
      </c>
    </row>
    <row r="18" spans="2:8" x14ac:dyDescent="0.75">
      <c r="B18" s="157">
        <v>15</v>
      </c>
      <c r="C18" s="95" t="s">
        <v>453</v>
      </c>
      <c r="D18" s="98">
        <v>0.9</v>
      </c>
      <c r="E18" s="163"/>
      <c r="F18" s="157">
        <v>15</v>
      </c>
      <c r="G18" s="123" t="s">
        <v>457</v>
      </c>
      <c r="H18" s="98">
        <v>0.2</v>
      </c>
    </row>
    <row r="19" spans="2:8" x14ac:dyDescent="0.75">
      <c r="B19" s="157">
        <v>16</v>
      </c>
      <c r="C19" s="95" t="s">
        <v>454</v>
      </c>
      <c r="D19" s="98">
        <v>0.8</v>
      </c>
      <c r="E19" s="163"/>
      <c r="F19" s="157">
        <v>16</v>
      </c>
      <c r="G19" s="95" t="s">
        <v>441</v>
      </c>
      <c r="H19" s="98">
        <v>0.2</v>
      </c>
    </row>
    <row r="20" spans="2:8" x14ac:dyDescent="0.75">
      <c r="B20" s="157">
        <v>17</v>
      </c>
      <c r="C20" s="95" t="s">
        <v>446</v>
      </c>
      <c r="D20" s="98">
        <v>0.8</v>
      </c>
      <c r="E20" s="163"/>
      <c r="F20" s="157">
        <v>17</v>
      </c>
      <c r="G20" s="95" t="s">
        <v>173</v>
      </c>
      <c r="H20" s="98">
        <v>0.2</v>
      </c>
    </row>
    <row r="21" spans="2:8" x14ac:dyDescent="0.75">
      <c r="B21" s="157">
        <v>18</v>
      </c>
      <c r="C21" s="95" t="s">
        <v>463</v>
      </c>
      <c r="D21" s="98">
        <v>0.7</v>
      </c>
      <c r="E21" s="163"/>
      <c r="F21" s="157">
        <v>18</v>
      </c>
      <c r="G21" s="95" t="s">
        <v>438</v>
      </c>
      <c r="H21" s="98">
        <v>0.2</v>
      </c>
    </row>
    <row r="22" spans="2:8" x14ac:dyDescent="0.75">
      <c r="B22" s="157">
        <v>19</v>
      </c>
      <c r="C22" s="95" t="s">
        <v>456</v>
      </c>
      <c r="D22" s="98">
        <v>0.7</v>
      </c>
      <c r="E22" s="163"/>
      <c r="F22" s="157">
        <v>19</v>
      </c>
      <c r="G22" s="95" t="s">
        <v>464</v>
      </c>
      <c r="H22" s="98">
        <v>0.1</v>
      </c>
    </row>
    <row r="23" spans="2:8" x14ac:dyDescent="0.75">
      <c r="B23" s="157">
        <v>20</v>
      </c>
      <c r="C23" s="95" t="s">
        <v>445</v>
      </c>
      <c r="D23" s="98">
        <v>0.7</v>
      </c>
      <c r="E23" s="163"/>
      <c r="F23" s="157">
        <v>20</v>
      </c>
      <c r="G23" s="95" t="s">
        <v>439</v>
      </c>
      <c r="H23" s="98">
        <v>0.1</v>
      </c>
    </row>
    <row r="24" spans="2:8" x14ac:dyDescent="0.75">
      <c r="B24" s="17" t="s">
        <v>223</v>
      </c>
    </row>
  </sheetData>
  <mergeCells count="2">
    <mergeCell ref="B2:D2"/>
    <mergeCell ref="F2:H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0FB7-8C73-4A86-8E88-9C60E4EA872D}">
  <dimension ref="B1:H24"/>
  <sheetViews>
    <sheetView topLeftCell="D7" workbookViewId="0">
      <selection activeCell="K19" sqref="K19"/>
    </sheetView>
  </sheetViews>
  <sheetFormatPr defaultRowHeight="14.75" x14ac:dyDescent="0.75"/>
  <cols>
    <col min="3" max="3" width="34.1796875" customWidth="1"/>
    <col min="4" max="4" width="10.90625" customWidth="1"/>
    <col min="5" max="5" width="8.6796875" customWidth="1"/>
    <col min="6" max="6" width="8.08984375" customWidth="1"/>
    <col min="7" max="7" width="35.31640625" customWidth="1"/>
    <col min="8" max="8" width="11.40625" bestFit="1" customWidth="1"/>
  </cols>
  <sheetData>
    <row r="1" spans="2:8" ht="15.5" x14ac:dyDescent="0.75">
      <c r="B1" s="4" t="s">
        <v>226</v>
      </c>
    </row>
    <row r="2" spans="2:8" x14ac:dyDescent="0.75">
      <c r="B2" s="234" t="s">
        <v>44</v>
      </c>
      <c r="C2" s="235"/>
      <c r="D2" s="236"/>
      <c r="E2" s="137"/>
      <c r="F2" s="220" t="s">
        <v>45</v>
      </c>
      <c r="G2" s="220"/>
      <c r="H2" s="220"/>
    </row>
    <row r="3" spans="2:8" x14ac:dyDescent="0.75">
      <c r="B3" s="161" t="s">
        <v>167</v>
      </c>
      <c r="C3" s="169" t="s">
        <v>174</v>
      </c>
      <c r="D3" s="169" t="s">
        <v>81</v>
      </c>
      <c r="E3" s="169"/>
      <c r="F3" s="161" t="s">
        <v>167</v>
      </c>
      <c r="G3" s="170" t="s">
        <v>175</v>
      </c>
      <c r="H3" s="169" t="s">
        <v>176</v>
      </c>
    </row>
    <row r="4" spans="2:8" x14ac:dyDescent="0.75">
      <c r="B4" s="44">
        <v>1</v>
      </c>
      <c r="C4" s="168" t="s">
        <v>465</v>
      </c>
      <c r="D4" s="44">
        <v>13.2</v>
      </c>
      <c r="E4" s="44"/>
      <c r="F4" s="150">
        <v>1</v>
      </c>
      <c r="G4" s="95" t="s">
        <v>465</v>
      </c>
      <c r="H4" s="44">
        <v>18.399999999999999</v>
      </c>
    </row>
    <row r="5" spans="2:8" x14ac:dyDescent="0.75">
      <c r="B5" s="44">
        <v>2</v>
      </c>
      <c r="C5" s="168" t="s">
        <v>179</v>
      </c>
      <c r="D5" s="44">
        <v>12.1</v>
      </c>
      <c r="E5" s="44"/>
      <c r="F5" s="150">
        <v>2</v>
      </c>
      <c r="G5" s="95" t="s">
        <v>179</v>
      </c>
      <c r="H5" s="44">
        <v>10.6</v>
      </c>
    </row>
    <row r="6" spans="2:8" x14ac:dyDescent="0.75">
      <c r="B6" s="44">
        <v>3</v>
      </c>
      <c r="C6" s="168" t="s">
        <v>177</v>
      </c>
      <c r="D6" s="44">
        <v>9.6999999999999993</v>
      </c>
      <c r="E6" s="44"/>
      <c r="F6" s="150">
        <v>3</v>
      </c>
      <c r="G6" s="95" t="s">
        <v>178</v>
      </c>
      <c r="H6" s="44">
        <v>7.2</v>
      </c>
    </row>
    <row r="7" spans="2:8" x14ac:dyDescent="0.75">
      <c r="B7" s="44">
        <v>4</v>
      </c>
      <c r="C7" s="168" t="s">
        <v>183</v>
      </c>
      <c r="D7" s="44">
        <v>6.4</v>
      </c>
      <c r="E7" s="44"/>
      <c r="F7" s="150">
        <v>4</v>
      </c>
      <c r="G7" s="95" t="s">
        <v>177</v>
      </c>
      <c r="H7" s="44">
        <v>6.5</v>
      </c>
    </row>
    <row r="8" spans="2:8" x14ac:dyDescent="0.75">
      <c r="B8" s="44">
        <v>5</v>
      </c>
      <c r="C8" s="168" t="s">
        <v>180</v>
      </c>
      <c r="D8" s="44">
        <v>5.9</v>
      </c>
      <c r="E8" s="44"/>
      <c r="F8" s="150">
        <v>5</v>
      </c>
      <c r="G8" s="95" t="s">
        <v>181</v>
      </c>
      <c r="H8" s="44">
        <v>6.1</v>
      </c>
    </row>
    <row r="9" spans="2:8" x14ac:dyDescent="0.75">
      <c r="B9" s="44">
        <v>6</v>
      </c>
      <c r="C9" s="168" t="s">
        <v>185</v>
      </c>
      <c r="D9" s="44">
        <v>4.9000000000000004</v>
      </c>
      <c r="E9" s="44"/>
      <c r="F9" s="150">
        <v>6</v>
      </c>
      <c r="G9" s="95" t="s">
        <v>182</v>
      </c>
      <c r="H9" s="44">
        <v>5.6</v>
      </c>
    </row>
    <row r="10" spans="2:8" x14ac:dyDescent="0.75">
      <c r="B10" s="44">
        <v>7</v>
      </c>
      <c r="C10" s="168" t="s">
        <v>178</v>
      </c>
      <c r="D10" s="44">
        <v>4.8</v>
      </c>
      <c r="E10" s="44"/>
      <c r="F10" s="150">
        <v>7</v>
      </c>
      <c r="G10" s="95" t="s">
        <v>170</v>
      </c>
      <c r="H10" s="44">
        <v>3.9</v>
      </c>
    </row>
    <row r="11" spans="2:8" x14ac:dyDescent="0.75">
      <c r="B11" s="44">
        <v>8</v>
      </c>
      <c r="C11" s="168" t="s">
        <v>181</v>
      </c>
      <c r="D11" s="44">
        <v>4.2</v>
      </c>
      <c r="E11" s="44"/>
      <c r="F11" s="150">
        <v>8</v>
      </c>
      <c r="G11" s="95" t="s">
        <v>184</v>
      </c>
      <c r="H11" s="44">
        <v>3.9</v>
      </c>
    </row>
    <row r="12" spans="2:8" x14ac:dyDescent="0.75">
      <c r="B12" s="44">
        <v>9</v>
      </c>
      <c r="C12" s="168" t="s">
        <v>184</v>
      </c>
      <c r="D12" s="61">
        <v>4</v>
      </c>
      <c r="E12" s="61"/>
      <c r="F12" s="150">
        <v>9</v>
      </c>
      <c r="G12" s="95" t="s">
        <v>180</v>
      </c>
      <c r="H12" s="61">
        <v>3.5</v>
      </c>
    </row>
    <row r="13" spans="2:8" x14ac:dyDescent="0.75">
      <c r="B13" s="44">
        <v>10</v>
      </c>
      <c r="C13" s="168" t="s">
        <v>170</v>
      </c>
      <c r="D13" s="44">
        <v>3.3</v>
      </c>
      <c r="E13" s="44"/>
      <c r="F13" s="150">
        <v>10</v>
      </c>
      <c r="G13" s="95" t="s">
        <v>453</v>
      </c>
      <c r="H13" s="44">
        <v>3.1</v>
      </c>
    </row>
    <row r="14" spans="2:8" x14ac:dyDescent="0.75">
      <c r="B14" s="44">
        <v>11</v>
      </c>
      <c r="C14" s="168" t="s">
        <v>194</v>
      </c>
      <c r="D14" s="44">
        <v>3.1</v>
      </c>
      <c r="E14" s="44"/>
      <c r="F14" s="150">
        <v>11</v>
      </c>
      <c r="G14" s="95" t="s">
        <v>183</v>
      </c>
      <c r="H14" s="44">
        <v>2.1</v>
      </c>
    </row>
    <row r="15" spans="2:8" x14ac:dyDescent="0.75">
      <c r="B15" s="44">
        <v>12</v>
      </c>
      <c r="C15" s="168" t="s">
        <v>189</v>
      </c>
      <c r="D15" s="44">
        <v>2.2999999999999998</v>
      </c>
      <c r="E15" s="44"/>
      <c r="F15" s="150">
        <v>12</v>
      </c>
      <c r="G15" s="95" t="s">
        <v>186</v>
      </c>
      <c r="H15" s="44">
        <v>2</v>
      </c>
    </row>
    <row r="16" spans="2:8" x14ac:dyDescent="0.75">
      <c r="B16" s="44">
        <v>13</v>
      </c>
      <c r="C16" s="168" t="s">
        <v>187</v>
      </c>
      <c r="D16" s="44">
        <v>2.2999999999999998</v>
      </c>
      <c r="E16" s="44"/>
      <c r="F16" s="150">
        <v>13</v>
      </c>
      <c r="G16" s="95" t="s">
        <v>191</v>
      </c>
      <c r="H16" s="44">
        <v>1.9</v>
      </c>
    </row>
    <row r="17" spans="2:8" x14ac:dyDescent="0.75">
      <c r="B17" s="44">
        <v>14</v>
      </c>
      <c r="C17" s="168" t="s">
        <v>466</v>
      </c>
      <c r="D17" s="44">
        <v>2.2000000000000002</v>
      </c>
      <c r="E17" s="44"/>
      <c r="F17" s="150">
        <v>14</v>
      </c>
      <c r="G17" s="95" t="s">
        <v>469</v>
      </c>
      <c r="H17" s="44">
        <v>1.8</v>
      </c>
    </row>
    <row r="18" spans="2:8" x14ac:dyDescent="0.75">
      <c r="B18" s="44">
        <v>15</v>
      </c>
      <c r="C18" s="168" t="s">
        <v>190</v>
      </c>
      <c r="D18" s="61">
        <v>2</v>
      </c>
      <c r="E18" s="61"/>
      <c r="F18" s="150">
        <v>15</v>
      </c>
      <c r="G18" s="95" t="s">
        <v>466</v>
      </c>
      <c r="H18" s="61">
        <v>1.8</v>
      </c>
    </row>
    <row r="19" spans="2:8" x14ac:dyDescent="0.75">
      <c r="B19" s="44">
        <v>16</v>
      </c>
      <c r="C19" s="168" t="s">
        <v>186</v>
      </c>
      <c r="D19" s="61">
        <v>2</v>
      </c>
      <c r="E19" s="61"/>
      <c r="F19" s="150">
        <v>16</v>
      </c>
      <c r="G19" s="95" t="s">
        <v>187</v>
      </c>
      <c r="H19" s="61">
        <v>1.5</v>
      </c>
    </row>
    <row r="20" spans="2:8" x14ac:dyDescent="0.75">
      <c r="B20" s="44">
        <v>17</v>
      </c>
      <c r="C20" s="168" t="s">
        <v>191</v>
      </c>
      <c r="D20" s="44">
        <v>1.9</v>
      </c>
      <c r="E20" s="44"/>
      <c r="F20" s="150">
        <v>17</v>
      </c>
      <c r="G20" s="95" t="s">
        <v>185</v>
      </c>
      <c r="H20" s="44">
        <v>1.4</v>
      </c>
    </row>
    <row r="21" spans="2:8" x14ac:dyDescent="0.75">
      <c r="B21" s="44">
        <v>18</v>
      </c>
      <c r="C21" s="168" t="s">
        <v>173</v>
      </c>
      <c r="D21" s="44">
        <v>1.8</v>
      </c>
      <c r="E21" s="44"/>
      <c r="F21" s="150">
        <v>18</v>
      </c>
      <c r="G21" s="95" t="s">
        <v>188</v>
      </c>
      <c r="H21" s="44">
        <v>1.3</v>
      </c>
    </row>
    <row r="22" spans="2:8" x14ac:dyDescent="0.75">
      <c r="B22" s="44">
        <v>19</v>
      </c>
      <c r="C22" s="168" t="s">
        <v>467</v>
      </c>
      <c r="D22" s="44">
        <v>1.7</v>
      </c>
      <c r="E22" s="44"/>
      <c r="F22" s="150">
        <v>19</v>
      </c>
      <c r="G22" s="95" t="s">
        <v>173</v>
      </c>
      <c r="H22" s="44">
        <v>1.2</v>
      </c>
    </row>
    <row r="23" spans="2:8" x14ac:dyDescent="0.75">
      <c r="B23" s="44">
        <v>20</v>
      </c>
      <c r="C23" s="168" t="s">
        <v>468</v>
      </c>
      <c r="D23" s="44">
        <v>1.2</v>
      </c>
      <c r="E23" s="44"/>
      <c r="F23" s="150">
        <v>20</v>
      </c>
      <c r="G23" s="95" t="s">
        <v>470</v>
      </c>
      <c r="H23" s="44">
        <v>1.2</v>
      </c>
    </row>
    <row r="24" spans="2:8" x14ac:dyDescent="0.75">
      <c r="B24" s="17" t="s">
        <v>223</v>
      </c>
    </row>
  </sheetData>
  <mergeCells count="2">
    <mergeCell ref="F2:H2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5C15-DE7B-4914-BFD0-894F1CADDB50}">
  <dimension ref="B2:L9"/>
  <sheetViews>
    <sheetView workbookViewId="0">
      <selection activeCell="I8" sqref="I8"/>
    </sheetView>
  </sheetViews>
  <sheetFormatPr defaultRowHeight="14.5" x14ac:dyDescent="0.7"/>
  <cols>
    <col min="1" max="1" width="8.7265625" style="24"/>
    <col min="2" max="2" width="37.5" style="24" customWidth="1"/>
    <col min="3" max="3" width="9.1328125" style="24" customWidth="1"/>
    <col min="4" max="4" width="5.86328125" style="24" bestFit="1" customWidth="1"/>
    <col min="5" max="10" width="8.76953125" style="24" bestFit="1" customWidth="1"/>
    <col min="11" max="11" width="8.7265625" style="24"/>
    <col min="12" max="12" width="8.76953125" style="24" bestFit="1" customWidth="1"/>
    <col min="13" max="16384" width="8.7265625" style="24"/>
  </cols>
  <sheetData>
    <row r="2" spans="2:12" x14ac:dyDescent="0.7">
      <c r="B2" s="13" t="s">
        <v>27</v>
      </c>
      <c r="C2" s="13"/>
      <c r="D2" s="13"/>
    </row>
    <row r="3" spans="2:12" ht="14.75" customHeight="1" x14ac:dyDescent="0.7">
      <c r="B3" s="193" t="s">
        <v>21</v>
      </c>
      <c r="C3" s="53"/>
      <c r="D3" s="188" t="s">
        <v>28</v>
      </c>
      <c r="E3" s="191"/>
      <c r="F3" s="191"/>
      <c r="G3" s="191"/>
      <c r="H3" s="189"/>
      <c r="I3" s="190" t="s">
        <v>29</v>
      </c>
      <c r="J3" s="190" t="s">
        <v>30</v>
      </c>
      <c r="K3" s="190" t="s">
        <v>31</v>
      </c>
      <c r="L3" s="190" t="s">
        <v>32</v>
      </c>
    </row>
    <row r="4" spans="2:12" x14ac:dyDescent="0.7">
      <c r="B4" s="193"/>
      <c r="C4" s="5">
        <v>2024</v>
      </c>
      <c r="D4" s="5">
        <v>2023</v>
      </c>
      <c r="E4" s="7">
        <v>2022</v>
      </c>
      <c r="F4" s="7">
        <v>2021</v>
      </c>
      <c r="G4" s="6">
        <v>2020</v>
      </c>
      <c r="H4" s="6">
        <v>2019</v>
      </c>
      <c r="I4" s="190"/>
      <c r="J4" s="190"/>
      <c r="K4" s="190"/>
      <c r="L4" s="190"/>
    </row>
    <row r="5" spans="2:12" x14ac:dyDescent="0.7">
      <c r="B5" s="8" t="s">
        <v>33</v>
      </c>
      <c r="C5" s="57">
        <v>5.7</v>
      </c>
      <c r="D5" s="31">
        <v>5.8</v>
      </c>
      <c r="E5" s="9">
        <v>5.8</v>
      </c>
      <c r="F5" s="9">
        <v>5.8</v>
      </c>
      <c r="G5" s="9">
        <v>6</v>
      </c>
      <c r="H5" s="9">
        <v>5.9</v>
      </c>
      <c r="I5" s="10" t="s">
        <v>34</v>
      </c>
      <c r="J5" s="9" t="s">
        <v>35</v>
      </c>
      <c r="K5" s="9" t="s">
        <v>36</v>
      </c>
      <c r="L5" s="9">
        <v>5.7</v>
      </c>
    </row>
    <row r="6" spans="2:12" x14ac:dyDescent="0.7">
      <c r="B6" s="8" t="s">
        <v>231</v>
      </c>
      <c r="C6" s="59">
        <v>19.180254316777098</v>
      </c>
      <c r="D6" s="31">
        <v>20.302720206799499</v>
      </c>
      <c r="E6" s="9" t="s">
        <v>37</v>
      </c>
      <c r="F6" s="9">
        <v>23.7</v>
      </c>
      <c r="G6" s="9">
        <v>23</v>
      </c>
      <c r="H6" s="9">
        <v>23.5</v>
      </c>
      <c r="I6" s="10">
        <v>19</v>
      </c>
      <c r="J6" s="9">
        <v>20</v>
      </c>
      <c r="K6" s="9" t="s">
        <v>38</v>
      </c>
      <c r="L6" s="9" t="s">
        <v>34</v>
      </c>
    </row>
    <row r="7" spans="2:12" x14ac:dyDescent="0.7">
      <c r="B7" s="8" t="s">
        <v>101</v>
      </c>
      <c r="C7" s="59">
        <v>28.167816309244301</v>
      </c>
      <c r="D7" s="31">
        <v>30</v>
      </c>
      <c r="E7" s="9" t="s">
        <v>39</v>
      </c>
      <c r="F7" s="9">
        <v>31.6</v>
      </c>
      <c r="G7" s="9">
        <v>30</v>
      </c>
      <c r="H7" s="9">
        <v>31.5</v>
      </c>
      <c r="I7" s="10">
        <v>33</v>
      </c>
      <c r="J7" s="9">
        <v>32</v>
      </c>
      <c r="K7" s="9" t="s">
        <v>40</v>
      </c>
      <c r="L7" s="9" t="s">
        <v>253</v>
      </c>
    </row>
    <row r="8" spans="2:12" x14ac:dyDescent="0.7">
      <c r="B8" s="8" t="s">
        <v>41</v>
      </c>
      <c r="C8" s="59">
        <v>39.428190590130335</v>
      </c>
      <c r="D8" s="31">
        <v>38.6148926606459</v>
      </c>
      <c r="E8" s="9" t="s">
        <v>42</v>
      </c>
      <c r="F8" s="9">
        <v>37.4</v>
      </c>
      <c r="G8" s="9">
        <v>37.1</v>
      </c>
      <c r="H8" s="9">
        <v>38.5</v>
      </c>
      <c r="I8" s="10">
        <v>45</v>
      </c>
      <c r="J8" s="9">
        <v>50</v>
      </c>
      <c r="K8" s="9" t="s">
        <v>43</v>
      </c>
      <c r="L8" s="9">
        <v>35.5</v>
      </c>
    </row>
    <row r="9" spans="2:12" x14ac:dyDescent="0.7">
      <c r="B9" s="192" t="s">
        <v>254</v>
      </c>
      <c r="C9" s="192"/>
      <c r="D9" s="192"/>
      <c r="E9" s="192"/>
      <c r="F9" s="192"/>
    </row>
  </sheetData>
  <mergeCells count="7">
    <mergeCell ref="L3:L4"/>
    <mergeCell ref="D3:H3"/>
    <mergeCell ref="B9:F9"/>
    <mergeCell ref="B3:B4"/>
    <mergeCell ref="I3:I4"/>
    <mergeCell ref="J3:J4"/>
    <mergeCell ref="K3:K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3208-E1F3-4E30-9C44-B34D04B29DF7}">
  <dimension ref="B1:E23"/>
  <sheetViews>
    <sheetView topLeftCell="A6" workbookViewId="0">
      <selection activeCell="B1" sqref="B1:E23"/>
    </sheetView>
  </sheetViews>
  <sheetFormatPr defaultRowHeight="14.75" x14ac:dyDescent="0.75"/>
  <cols>
    <col min="2" max="2" width="7.04296875" customWidth="1"/>
    <col min="3" max="3" width="39.2265625" customWidth="1"/>
    <col min="4" max="4" width="17.36328125" customWidth="1"/>
    <col min="5" max="5" width="13.6796875" customWidth="1"/>
  </cols>
  <sheetData>
    <row r="1" spans="2:5" ht="15.75" x14ac:dyDescent="0.75">
      <c r="B1" s="49" t="s">
        <v>227</v>
      </c>
    </row>
    <row r="2" spans="2:5" x14ac:dyDescent="0.75">
      <c r="B2" s="169" t="s">
        <v>472</v>
      </c>
      <c r="C2" s="170" t="s">
        <v>192</v>
      </c>
      <c r="D2" s="170" t="s">
        <v>193</v>
      </c>
      <c r="E2" s="170" t="s">
        <v>176</v>
      </c>
    </row>
    <row r="3" spans="2:5" x14ac:dyDescent="0.75">
      <c r="B3" s="171">
        <v>1</v>
      </c>
      <c r="C3" s="95" t="s">
        <v>465</v>
      </c>
      <c r="D3" s="96">
        <v>1822</v>
      </c>
      <c r="E3" s="172">
        <v>15.6</v>
      </c>
    </row>
    <row r="4" spans="2:5" x14ac:dyDescent="0.75">
      <c r="B4" s="171">
        <v>2</v>
      </c>
      <c r="C4" s="95" t="s">
        <v>179</v>
      </c>
      <c r="D4" s="96">
        <v>1339</v>
      </c>
      <c r="E4" s="172">
        <v>11.4</v>
      </c>
    </row>
    <row r="5" spans="2:5" x14ac:dyDescent="0.75">
      <c r="B5" s="171">
        <v>3</v>
      </c>
      <c r="C5" s="95" t="s">
        <v>177</v>
      </c>
      <c r="D5" s="94">
        <v>966</v>
      </c>
      <c r="E5" s="172">
        <v>8.3000000000000007</v>
      </c>
    </row>
    <row r="6" spans="2:5" x14ac:dyDescent="0.75">
      <c r="B6" s="171">
        <v>4</v>
      </c>
      <c r="C6" s="95" t="s">
        <v>178</v>
      </c>
      <c r="D6" s="94">
        <v>692</v>
      </c>
      <c r="E6" s="172">
        <v>5.9</v>
      </c>
    </row>
    <row r="7" spans="2:5" x14ac:dyDescent="0.75">
      <c r="B7" s="171">
        <v>5</v>
      </c>
      <c r="C7" s="95" t="s">
        <v>181</v>
      </c>
      <c r="D7" s="94">
        <v>587</v>
      </c>
      <c r="E7" s="172">
        <v>5</v>
      </c>
    </row>
    <row r="8" spans="2:5" x14ac:dyDescent="0.75">
      <c r="B8" s="171">
        <v>6</v>
      </c>
      <c r="C8" s="95" t="s">
        <v>180</v>
      </c>
      <c r="D8" s="94">
        <v>567</v>
      </c>
      <c r="E8" s="172">
        <v>4.8</v>
      </c>
    </row>
    <row r="9" spans="2:5" x14ac:dyDescent="0.75">
      <c r="B9" s="171">
        <v>7</v>
      </c>
      <c r="C9" s="95" t="s">
        <v>183</v>
      </c>
      <c r="D9" s="94">
        <v>517</v>
      </c>
      <c r="E9" s="172">
        <v>4.4000000000000004</v>
      </c>
    </row>
    <row r="10" spans="2:5" x14ac:dyDescent="0.75">
      <c r="B10" s="171">
        <v>8</v>
      </c>
      <c r="C10" s="95" t="s">
        <v>184</v>
      </c>
      <c r="D10" s="94">
        <v>459</v>
      </c>
      <c r="E10" s="172">
        <v>3.9</v>
      </c>
    </row>
    <row r="11" spans="2:5" x14ac:dyDescent="0.75">
      <c r="B11" s="171">
        <v>9</v>
      </c>
      <c r="C11" s="95" t="s">
        <v>170</v>
      </c>
      <c r="D11" s="94">
        <v>420</v>
      </c>
      <c r="E11" s="172">
        <v>3.6</v>
      </c>
    </row>
    <row r="12" spans="2:5" x14ac:dyDescent="0.75">
      <c r="B12" s="171">
        <v>10</v>
      </c>
      <c r="C12" s="95" t="s">
        <v>185</v>
      </c>
      <c r="D12" s="94">
        <v>390</v>
      </c>
      <c r="E12" s="172">
        <v>3.3</v>
      </c>
    </row>
    <row r="13" spans="2:5" x14ac:dyDescent="0.75">
      <c r="B13" s="171">
        <v>11</v>
      </c>
      <c r="C13" s="95" t="s">
        <v>453</v>
      </c>
      <c r="D13" s="94">
        <v>362</v>
      </c>
      <c r="E13" s="172">
        <v>3.1</v>
      </c>
    </row>
    <row r="14" spans="2:5" x14ac:dyDescent="0.75">
      <c r="B14" s="171">
        <v>12</v>
      </c>
      <c r="C14" s="95" t="s">
        <v>471</v>
      </c>
      <c r="D14" s="94">
        <v>319</v>
      </c>
      <c r="E14" s="172">
        <v>2.7</v>
      </c>
    </row>
    <row r="15" spans="2:5" x14ac:dyDescent="0.75">
      <c r="B15" s="171">
        <v>13</v>
      </c>
      <c r="C15" s="95" t="s">
        <v>466</v>
      </c>
      <c r="D15" s="94">
        <v>233</v>
      </c>
      <c r="E15" s="172">
        <v>2</v>
      </c>
    </row>
    <row r="16" spans="2:5" x14ac:dyDescent="0.75">
      <c r="B16" s="171">
        <v>14</v>
      </c>
      <c r="C16" s="95" t="s">
        <v>186</v>
      </c>
      <c r="D16" s="94">
        <v>230</v>
      </c>
      <c r="E16" s="172">
        <v>2</v>
      </c>
    </row>
    <row r="17" spans="2:5" x14ac:dyDescent="0.75">
      <c r="B17" s="171">
        <v>15</v>
      </c>
      <c r="C17" s="95" t="s">
        <v>187</v>
      </c>
      <c r="D17" s="94">
        <v>227</v>
      </c>
      <c r="E17" s="172">
        <v>1.9</v>
      </c>
    </row>
    <row r="18" spans="2:5" x14ac:dyDescent="0.75">
      <c r="B18" s="171">
        <v>16</v>
      </c>
      <c r="C18" s="95" t="s">
        <v>191</v>
      </c>
      <c r="D18" s="94">
        <v>222</v>
      </c>
      <c r="E18" s="172">
        <v>1.9</v>
      </c>
    </row>
    <row r="19" spans="2:5" x14ac:dyDescent="0.75">
      <c r="B19" s="171">
        <v>17</v>
      </c>
      <c r="C19" s="95" t="s">
        <v>189</v>
      </c>
      <c r="D19" s="94">
        <v>190</v>
      </c>
      <c r="E19" s="172">
        <v>1.6</v>
      </c>
    </row>
    <row r="20" spans="2:5" x14ac:dyDescent="0.75">
      <c r="B20" s="171">
        <v>18</v>
      </c>
      <c r="C20" s="95" t="s">
        <v>188</v>
      </c>
      <c r="D20" s="94">
        <v>284</v>
      </c>
      <c r="E20" s="172">
        <v>1.6</v>
      </c>
    </row>
    <row r="21" spans="2:5" x14ac:dyDescent="0.75">
      <c r="B21" s="171">
        <v>19</v>
      </c>
      <c r="C21" s="95" t="s">
        <v>190</v>
      </c>
      <c r="D21" s="94">
        <v>280</v>
      </c>
      <c r="E21" s="172">
        <v>1.6</v>
      </c>
    </row>
    <row r="22" spans="2:5" x14ac:dyDescent="0.75">
      <c r="B22" s="171">
        <v>20</v>
      </c>
      <c r="C22" s="95" t="s">
        <v>173</v>
      </c>
      <c r="D22" s="94">
        <v>259</v>
      </c>
      <c r="E22" s="172">
        <v>1.5</v>
      </c>
    </row>
    <row r="23" spans="2:5" x14ac:dyDescent="0.75">
      <c r="B23" s="17" t="s">
        <v>223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A6BC-F707-4D85-8C92-D9BF49102D9C}">
  <dimension ref="B1:H17"/>
  <sheetViews>
    <sheetView workbookViewId="0">
      <selection activeCell="K14" sqref="K14"/>
    </sheetView>
  </sheetViews>
  <sheetFormatPr defaultRowHeight="14.75" x14ac:dyDescent="0.75"/>
  <cols>
    <col min="2" max="2" width="26.6796875" bestFit="1" customWidth="1"/>
    <col min="3" max="3" width="7.86328125" bestFit="1" customWidth="1"/>
    <col min="4" max="4" width="9.58984375" bestFit="1" customWidth="1"/>
    <col min="5" max="5" width="7.86328125" bestFit="1" customWidth="1"/>
    <col min="6" max="6" width="7.76953125" bestFit="1" customWidth="1"/>
    <col min="7" max="7" width="8.36328125" bestFit="1" customWidth="1"/>
    <col min="8" max="8" width="8.31640625" bestFit="1" customWidth="1"/>
  </cols>
  <sheetData>
    <row r="1" spans="2:8" ht="15.5" x14ac:dyDescent="0.75">
      <c r="B1" s="4" t="s">
        <v>228</v>
      </c>
    </row>
    <row r="2" spans="2:8" x14ac:dyDescent="0.75">
      <c r="B2" s="47"/>
      <c r="C2" s="237" t="s">
        <v>0</v>
      </c>
      <c r="D2" s="237"/>
      <c r="E2" s="237" t="s">
        <v>1</v>
      </c>
      <c r="F2" s="237"/>
      <c r="G2" s="237" t="s">
        <v>77</v>
      </c>
      <c r="H2" s="237"/>
    </row>
    <row r="3" spans="2:8" x14ac:dyDescent="0.75">
      <c r="B3" s="109" t="s">
        <v>195</v>
      </c>
      <c r="C3" s="47" t="s">
        <v>196</v>
      </c>
      <c r="D3" s="47" t="s">
        <v>169</v>
      </c>
      <c r="E3" s="47" t="s">
        <v>196</v>
      </c>
      <c r="F3" s="47" t="s">
        <v>169</v>
      </c>
      <c r="G3" s="47" t="s">
        <v>196</v>
      </c>
      <c r="H3" s="47" t="s">
        <v>169</v>
      </c>
    </row>
    <row r="4" spans="2:8" ht="15.75" x14ac:dyDescent="0.75">
      <c r="B4" s="168" t="s">
        <v>197</v>
      </c>
      <c r="C4" s="174">
        <v>1598</v>
      </c>
      <c r="D4" s="182">
        <v>11.7</v>
      </c>
      <c r="E4" s="174">
        <v>1672</v>
      </c>
      <c r="F4" s="182">
        <v>12.2</v>
      </c>
      <c r="G4" s="174">
        <v>3270</v>
      </c>
      <c r="H4" s="182">
        <v>23.9</v>
      </c>
    </row>
    <row r="5" spans="2:8" ht="15.75" x14ac:dyDescent="0.75">
      <c r="B5" s="168" t="s">
        <v>198</v>
      </c>
      <c r="C5" s="174">
        <v>1181</v>
      </c>
      <c r="D5" s="182">
        <v>8.6</v>
      </c>
      <c r="E5" s="174">
        <v>1458</v>
      </c>
      <c r="F5" s="182">
        <v>10.6</v>
      </c>
      <c r="G5" s="174">
        <v>2639</v>
      </c>
      <c r="H5" s="182">
        <v>19.3</v>
      </c>
    </row>
    <row r="6" spans="2:8" ht="15.75" x14ac:dyDescent="0.75">
      <c r="B6" s="168" t="s">
        <v>199</v>
      </c>
      <c r="C6" s="175">
        <v>230</v>
      </c>
      <c r="D6" s="182">
        <v>1.7</v>
      </c>
      <c r="E6" s="175" t="s">
        <v>99</v>
      </c>
      <c r="F6" s="182">
        <v>0</v>
      </c>
      <c r="G6" s="175">
        <v>230</v>
      </c>
      <c r="H6" s="182">
        <v>17</v>
      </c>
    </row>
    <row r="7" spans="2:8" ht="15.75" x14ac:dyDescent="0.75">
      <c r="B7" s="168" t="s">
        <v>150</v>
      </c>
      <c r="C7" s="175">
        <v>85</v>
      </c>
      <c r="D7" s="182">
        <v>0.6</v>
      </c>
      <c r="E7" s="175">
        <v>89</v>
      </c>
      <c r="F7" s="182">
        <v>0.6</v>
      </c>
      <c r="G7" s="175">
        <v>174</v>
      </c>
      <c r="H7" s="182">
        <v>13</v>
      </c>
    </row>
    <row r="8" spans="2:8" ht="15.75" x14ac:dyDescent="0.75">
      <c r="B8" s="168" t="s">
        <v>200</v>
      </c>
      <c r="C8" s="175">
        <v>102</v>
      </c>
      <c r="D8" s="182">
        <v>0.7</v>
      </c>
      <c r="E8" s="175">
        <v>125</v>
      </c>
      <c r="F8" s="182">
        <v>0.7</v>
      </c>
      <c r="G8" s="175">
        <v>227</v>
      </c>
      <c r="H8" s="182">
        <v>17</v>
      </c>
    </row>
    <row r="9" spans="2:8" ht="15.75" x14ac:dyDescent="0.75">
      <c r="B9" s="168" t="s">
        <v>201</v>
      </c>
      <c r="C9" s="174">
        <v>3280</v>
      </c>
      <c r="D9" s="182">
        <v>23.9</v>
      </c>
      <c r="E9" s="174">
        <v>3555</v>
      </c>
      <c r="F9" s="182">
        <v>25.9</v>
      </c>
      <c r="G9" s="174">
        <v>6835</v>
      </c>
      <c r="H9" s="182">
        <v>49.9</v>
      </c>
    </row>
    <row r="10" spans="2:8" ht="15.75" x14ac:dyDescent="0.75">
      <c r="B10" s="168" t="s">
        <v>202</v>
      </c>
      <c r="C10" s="174">
        <v>872</v>
      </c>
      <c r="D10" s="182">
        <v>6.4</v>
      </c>
      <c r="E10" s="174">
        <v>935</v>
      </c>
      <c r="F10" s="182">
        <v>6.8</v>
      </c>
      <c r="G10" s="174">
        <v>1807</v>
      </c>
      <c r="H10" s="182">
        <v>13.2</v>
      </c>
    </row>
    <row r="11" spans="2:8" ht="15.75" x14ac:dyDescent="0.75">
      <c r="B11" s="168" t="s">
        <v>203</v>
      </c>
      <c r="C11" s="175">
        <v>2408</v>
      </c>
      <c r="D11" s="182">
        <v>17.600000000000001</v>
      </c>
      <c r="E11" s="175">
        <v>2620</v>
      </c>
      <c r="F11" s="182">
        <v>19.100000000000001</v>
      </c>
      <c r="G11" s="175">
        <v>5028</v>
      </c>
      <c r="H11" s="182">
        <v>36.700000000000003</v>
      </c>
    </row>
    <row r="12" spans="2:8" ht="15.75" x14ac:dyDescent="0.75">
      <c r="B12" s="168" t="s">
        <v>160</v>
      </c>
      <c r="C12" s="183">
        <v>360</v>
      </c>
      <c r="D12" s="184">
        <v>2.6</v>
      </c>
      <c r="E12" s="185">
        <v>1052</v>
      </c>
      <c r="F12" s="184">
        <v>7.7</v>
      </c>
      <c r="G12" s="185">
        <v>1412</v>
      </c>
      <c r="H12" s="184">
        <v>10.3</v>
      </c>
    </row>
    <row r="13" spans="2:8" ht="15.75" x14ac:dyDescent="0.75">
      <c r="B13" s="168" t="s">
        <v>204</v>
      </c>
      <c r="C13" s="175">
        <v>360</v>
      </c>
      <c r="D13" s="182">
        <v>2.6</v>
      </c>
      <c r="E13" s="174">
        <v>1052</v>
      </c>
      <c r="F13" s="182">
        <v>7.7</v>
      </c>
      <c r="G13" s="174">
        <v>1412</v>
      </c>
      <c r="H13" s="182">
        <v>10.3</v>
      </c>
    </row>
    <row r="14" spans="2:8" ht="15.75" x14ac:dyDescent="0.75">
      <c r="B14" s="168" t="s">
        <v>205</v>
      </c>
      <c r="C14" s="185">
        <v>1011</v>
      </c>
      <c r="D14" s="184">
        <v>7.4</v>
      </c>
      <c r="E14" s="185">
        <v>1175</v>
      </c>
      <c r="F14" s="184">
        <v>8.6</v>
      </c>
      <c r="G14" s="185">
        <v>2186</v>
      </c>
      <c r="H14" s="184">
        <v>16</v>
      </c>
    </row>
    <row r="15" spans="2:8" s="173" customFormat="1" ht="15.75" x14ac:dyDescent="0.75">
      <c r="B15" s="176" t="s">
        <v>206</v>
      </c>
      <c r="C15" s="174">
        <v>1011</v>
      </c>
      <c r="D15" s="182">
        <v>7.4</v>
      </c>
      <c r="E15" s="174">
        <v>1175</v>
      </c>
      <c r="F15" s="182">
        <v>8.6</v>
      </c>
      <c r="G15" s="174">
        <v>2186</v>
      </c>
      <c r="H15" s="182">
        <v>16</v>
      </c>
    </row>
    <row r="16" spans="2:8" ht="15.75" x14ac:dyDescent="0.75">
      <c r="B16" s="168" t="s">
        <v>77</v>
      </c>
      <c r="C16" s="185">
        <v>6249</v>
      </c>
      <c r="D16" s="184">
        <v>45.6</v>
      </c>
      <c r="E16" s="185">
        <v>7454</v>
      </c>
      <c r="F16" s="184">
        <v>54.4</v>
      </c>
      <c r="G16" s="185">
        <v>13703</v>
      </c>
      <c r="H16" s="184">
        <v>100</v>
      </c>
    </row>
    <row r="17" spans="2:2" x14ac:dyDescent="0.75">
      <c r="B17" s="17" t="s">
        <v>223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4956-358E-4514-8EB2-9BDC4F5506EF}">
  <dimension ref="B1:E21"/>
  <sheetViews>
    <sheetView workbookViewId="0">
      <selection activeCell="M16" sqref="M16"/>
    </sheetView>
  </sheetViews>
  <sheetFormatPr defaultRowHeight="14.75" x14ac:dyDescent="0.75"/>
  <cols>
    <col min="2" max="2" width="12.90625" customWidth="1"/>
    <col min="3" max="3" width="16.90625" customWidth="1"/>
    <col min="4" max="4" width="17.1328125" customWidth="1"/>
    <col min="5" max="5" width="17.5" customWidth="1"/>
  </cols>
  <sheetData>
    <row r="1" spans="2:5" ht="15.75" x14ac:dyDescent="0.75">
      <c r="B1" s="49" t="s">
        <v>229</v>
      </c>
    </row>
    <row r="2" spans="2:5" x14ac:dyDescent="0.75">
      <c r="B2" s="179" t="s">
        <v>220</v>
      </c>
      <c r="C2" s="180" t="s">
        <v>46</v>
      </c>
      <c r="D2" s="180" t="s">
        <v>1</v>
      </c>
      <c r="E2" s="180" t="s">
        <v>0</v>
      </c>
    </row>
    <row r="3" spans="2:5" x14ac:dyDescent="0.75">
      <c r="B3" s="177" t="s">
        <v>82</v>
      </c>
      <c r="C3" s="96">
        <v>13798561</v>
      </c>
      <c r="D3" s="96">
        <v>6714715</v>
      </c>
      <c r="E3" s="96">
        <v>7083846</v>
      </c>
    </row>
    <row r="4" spans="2:5" x14ac:dyDescent="0.75">
      <c r="B4" s="178" t="s">
        <v>2</v>
      </c>
      <c r="C4" s="96">
        <v>1746845</v>
      </c>
      <c r="D4" s="96">
        <v>879810</v>
      </c>
      <c r="E4" s="96">
        <v>867036</v>
      </c>
    </row>
    <row r="5" spans="2:5" x14ac:dyDescent="0.75">
      <c r="B5" s="178" t="s">
        <v>3</v>
      </c>
      <c r="C5" s="96">
        <v>1703720</v>
      </c>
      <c r="D5" s="96">
        <v>852921</v>
      </c>
      <c r="E5" s="96">
        <v>850799</v>
      </c>
    </row>
    <row r="6" spans="2:5" x14ac:dyDescent="0.75">
      <c r="B6" s="178" t="s">
        <v>4</v>
      </c>
      <c r="C6" s="96">
        <v>1598394</v>
      </c>
      <c r="D6" s="96">
        <v>799682</v>
      </c>
      <c r="E6" s="96">
        <v>798712</v>
      </c>
    </row>
    <row r="7" spans="2:5" x14ac:dyDescent="0.75">
      <c r="B7" s="177" t="s">
        <v>5</v>
      </c>
      <c r="C7" s="96">
        <v>1538184</v>
      </c>
      <c r="D7" s="96">
        <v>767086</v>
      </c>
      <c r="E7" s="96">
        <v>771098</v>
      </c>
    </row>
    <row r="8" spans="2:5" x14ac:dyDescent="0.75">
      <c r="B8" s="177" t="s">
        <v>6</v>
      </c>
      <c r="C8" s="96">
        <v>1307453</v>
      </c>
      <c r="D8" s="96">
        <v>641720</v>
      </c>
      <c r="E8" s="96">
        <v>665733</v>
      </c>
    </row>
    <row r="9" spans="2:5" x14ac:dyDescent="0.75">
      <c r="B9" s="177" t="s">
        <v>7</v>
      </c>
      <c r="C9" s="96">
        <v>1046072</v>
      </c>
      <c r="D9" s="96">
        <v>511082</v>
      </c>
      <c r="E9" s="96">
        <v>534990</v>
      </c>
    </row>
    <row r="10" spans="2:5" x14ac:dyDescent="0.75">
      <c r="B10" s="177" t="s">
        <v>8</v>
      </c>
      <c r="C10" s="96">
        <v>963347</v>
      </c>
      <c r="D10" s="96">
        <v>472573</v>
      </c>
      <c r="E10" s="96">
        <v>490774</v>
      </c>
    </row>
    <row r="11" spans="2:5" x14ac:dyDescent="0.75">
      <c r="B11" s="177" t="s">
        <v>9</v>
      </c>
      <c r="C11" s="96">
        <v>902239</v>
      </c>
      <c r="D11" s="96">
        <v>441743</v>
      </c>
      <c r="E11" s="96">
        <v>460496</v>
      </c>
    </row>
    <row r="12" spans="2:5" x14ac:dyDescent="0.75">
      <c r="B12" s="177" t="s">
        <v>10</v>
      </c>
      <c r="C12" s="96">
        <v>790220</v>
      </c>
      <c r="D12" s="96">
        <v>382492</v>
      </c>
      <c r="E12" s="96">
        <v>407727</v>
      </c>
    </row>
    <row r="13" spans="2:5" x14ac:dyDescent="0.75">
      <c r="B13" s="177" t="s">
        <v>11</v>
      </c>
      <c r="C13" s="96">
        <v>563339</v>
      </c>
      <c r="D13" s="96">
        <v>259592</v>
      </c>
      <c r="E13" s="96">
        <v>303747</v>
      </c>
    </row>
    <row r="14" spans="2:5" x14ac:dyDescent="0.75">
      <c r="B14" s="177" t="s">
        <v>12</v>
      </c>
      <c r="C14" s="96">
        <v>411043</v>
      </c>
      <c r="D14" s="96">
        <v>184115</v>
      </c>
      <c r="E14" s="96">
        <v>226928</v>
      </c>
    </row>
    <row r="15" spans="2:5" x14ac:dyDescent="0.75">
      <c r="B15" s="177" t="s">
        <v>13</v>
      </c>
      <c r="C15" s="96">
        <v>333278</v>
      </c>
      <c r="D15" s="96">
        <v>150309</v>
      </c>
      <c r="E15" s="96">
        <v>182969</v>
      </c>
    </row>
    <row r="16" spans="2:5" x14ac:dyDescent="0.75">
      <c r="B16" s="177" t="s">
        <v>14</v>
      </c>
      <c r="C16" s="96">
        <v>305788</v>
      </c>
      <c r="D16" s="96">
        <v>134632</v>
      </c>
      <c r="E16" s="96">
        <v>171156</v>
      </c>
    </row>
    <row r="17" spans="2:5" x14ac:dyDescent="0.75">
      <c r="B17" s="177" t="s">
        <v>15</v>
      </c>
      <c r="C17" s="96">
        <v>242532</v>
      </c>
      <c r="D17" s="96">
        <v>104483</v>
      </c>
      <c r="E17" s="96">
        <v>138050</v>
      </c>
    </row>
    <row r="18" spans="2:5" x14ac:dyDescent="0.75">
      <c r="B18" s="177" t="s">
        <v>16</v>
      </c>
      <c r="C18" s="96">
        <v>158057</v>
      </c>
      <c r="D18" s="96">
        <v>65396</v>
      </c>
      <c r="E18" s="96">
        <v>92661</v>
      </c>
    </row>
    <row r="19" spans="2:5" x14ac:dyDescent="0.75">
      <c r="B19" s="177" t="s">
        <v>17</v>
      </c>
      <c r="C19" s="96">
        <v>87318</v>
      </c>
      <c r="D19" s="96">
        <v>33286</v>
      </c>
      <c r="E19" s="96">
        <v>54032</v>
      </c>
    </row>
    <row r="20" spans="2:5" x14ac:dyDescent="0.75">
      <c r="B20" s="177" t="s">
        <v>221</v>
      </c>
      <c r="C20" s="96">
        <v>100733</v>
      </c>
      <c r="D20" s="96">
        <v>33794</v>
      </c>
      <c r="E20" s="96">
        <v>66938</v>
      </c>
    </row>
    <row r="21" spans="2:5" x14ac:dyDescent="0.75">
      <c r="B21" s="17" t="s">
        <v>223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83F-A563-4B2F-AFB7-6881BC7F778B}">
  <dimension ref="B1:D33"/>
  <sheetViews>
    <sheetView workbookViewId="0">
      <selection activeCell="H6" sqref="H6"/>
    </sheetView>
  </sheetViews>
  <sheetFormatPr defaultRowHeight="14.75" x14ac:dyDescent="0.75"/>
  <cols>
    <col min="2" max="2" width="13.26953125" customWidth="1"/>
    <col min="3" max="3" width="30.81640625" customWidth="1"/>
    <col min="4" max="4" width="28.453125" customWidth="1"/>
  </cols>
  <sheetData>
    <row r="1" spans="2:4" x14ac:dyDescent="0.75">
      <c r="B1" s="13" t="s">
        <v>474</v>
      </c>
    </row>
    <row r="2" spans="2:4" x14ac:dyDescent="0.75">
      <c r="B2" s="1" t="s">
        <v>207</v>
      </c>
      <c r="C2" s="6" t="s">
        <v>473</v>
      </c>
      <c r="D2" s="5" t="s">
        <v>267</v>
      </c>
    </row>
    <row r="3" spans="2:4" x14ac:dyDescent="0.75">
      <c r="B3" s="1">
        <v>1</v>
      </c>
      <c r="C3" s="8" t="s">
        <v>47</v>
      </c>
      <c r="D3" s="8">
        <v>15799</v>
      </c>
    </row>
    <row r="4" spans="2:4" x14ac:dyDescent="0.75">
      <c r="B4" s="1">
        <v>2</v>
      </c>
      <c r="C4" s="8" t="s">
        <v>48</v>
      </c>
      <c r="D4" s="8">
        <v>9547</v>
      </c>
    </row>
    <row r="5" spans="2:4" x14ac:dyDescent="0.75">
      <c r="B5" s="1">
        <v>3</v>
      </c>
      <c r="C5" s="8" t="s">
        <v>49</v>
      </c>
      <c r="D5" s="8">
        <v>8219</v>
      </c>
    </row>
    <row r="6" spans="2:4" x14ac:dyDescent="0.75">
      <c r="B6" s="1">
        <v>4</v>
      </c>
      <c r="C6" s="8" t="s">
        <v>50</v>
      </c>
      <c r="D6" s="8">
        <v>24641</v>
      </c>
    </row>
    <row r="7" spans="2:4" x14ac:dyDescent="0.75">
      <c r="B7" s="1">
        <v>5</v>
      </c>
      <c r="C7" s="8" t="s">
        <v>51</v>
      </c>
      <c r="D7" s="8">
        <v>13989</v>
      </c>
    </row>
    <row r="8" spans="2:4" x14ac:dyDescent="0.75">
      <c r="B8" s="1">
        <v>6</v>
      </c>
      <c r="C8" s="8" t="s">
        <v>52</v>
      </c>
      <c r="D8" s="8">
        <v>10868</v>
      </c>
    </row>
    <row r="9" spans="2:4" x14ac:dyDescent="0.75">
      <c r="B9" s="1">
        <v>7</v>
      </c>
      <c r="C9" s="8" t="s">
        <v>53</v>
      </c>
      <c r="D9" s="8">
        <v>10358</v>
      </c>
    </row>
    <row r="10" spans="2:4" x14ac:dyDescent="0.75">
      <c r="B10" s="1">
        <v>8</v>
      </c>
      <c r="C10" s="8" t="s">
        <v>54</v>
      </c>
      <c r="D10" s="8">
        <v>9383</v>
      </c>
    </row>
    <row r="11" spans="2:4" x14ac:dyDescent="0.75">
      <c r="B11" s="1">
        <v>9</v>
      </c>
      <c r="C11" s="8" t="s">
        <v>55</v>
      </c>
      <c r="D11" s="8">
        <v>11752</v>
      </c>
    </row>
    <row r="12" spans="2:4" x14ac:dyDescent="0.75">
      <c r="B12" s="1">
        <v>10</v>
      </c>
      <c r="C12" s="8" t="s">
        <v>56</v>
      </c>
      <c r="D12" s="8">
        <v>7991</v>
      </c>
    </row>
    <row r="13" spans="2:4" x14ac:dyDescent="0.75">
      <c r="B13" s="1">
        <v>11</v>
      </c>
      <c r="C13" s="8" t="s">
        <v>57</v>
      </c>
      <c r="D13" s="8">
        <v>13279</v>
      </c>
    </row>
    <row r="14" spans="2:4" x14ac:dyDescent="0.75">
      <c r="B14" s="1">
        <v>12</v>
      </c>
      <c r="C14" s="8" t="s">
        <v>58</v>
      </c>
      <c r="D14" s="8">
        <v>13782</v>
      </c>
    </row>
    <row r="15" spans="2:4" x14ac:dyDescent="0.75">
      <c r="B15" s="1">
        <v>13</v>
      </c>
      <c r="C15" s="8" t="s">
        <v>59</v>
      </c>
      <c r="D15" s="8">
        <v>13161</v>
      </c>
    </row>
    <row r="16" spans="2:4" x14ac:dyDescent="0.75">
      <c r="B16" s="1">
        <v>14</v>
      </c>
      <c r="C16" s="8" t="s">
        <v>60</v>
      </c>
      <c r="D16" s="8">
        <v>8197</v>
      </c>
    </row>
    <row r="17" spans="2:4" x14ac:dyDescent="0.75">
      <c r="B17" s="1">
        <v>15</v>
      </c>
      <c r="C17" s="8" t="s">
        <v>61</v>
      </c>
      <c r="D17" s="8">
        <v>12651</v>
      </c>
    </row>
    <row r="18" spans="2:4" x14ac:dyDescent="0.75">
      <c r="B18" s="1">
        <v>16</v>
      </c>
      <c r="C18" s="8" t="s">
        <v>62</v>
      </c>
      <c r="D18" s="8">
        <v>10752</v>
      </c>
    </row>
    <row r="19" spans="2:4" x14ac:dyDescent="0.75">
      <c r="B19" s="1">
        <v>17</v>
      </c>
      <c r="C19" s="8" t="s">
        <v>63</v>
      </c>
      <c r="D19" s="8">
        <v>7976</v>
      </c>
    </row>
    <row r="20" spans="2:4" x14ac:dyDescent="0.75">
      <c r="B20" s="1">
        <v>18</v>
      </c>
      <c r="C20" s="8" t="s">
        <v>64</v>
      </c>
      <c r="D20" s="8">
        <v>7980</v>
      </c>
    </row>
    <row r="21" spans="2:4" x14ac:dyDescent="0.75">
      <c r="B21" s="1">
        <v>19</v>
      </c>
      <c r="C21" s="8" t="s">
        <v>65</v>
      </c>
      <c r="D21" s="8">
        <v>18521</v>
      </c>
    </row>
    <row r="22" spans="2:4" x14ac:dyDescent="0.75">
      <c r="B22" s="1">
        <v>20</v>
      </c>
      <c r="C22" s="8" t="s">
        <v>66</v>
      </c>
      <c r="D22" s="8">
        <v>7906</v>
      </c>
    </row>
    <row r="23" spans="2:4" x14ac:dyDescent="0.75">
      <c r="B23" s="1">
        <v>21</v>
      </c>
      <c r="C23" s="8" t="s">
        <v>67</v>
      </c>
      <c r="D23" s="8">
        <v>10145</v>
      </c>
    </row>
    <row r="24" spans="2:4" x14ac:dyDescent="0.75">
      <c r="B24" s="1">
        <v>22</v>
      </c>
      <c r="C24" s="8" t="s">
        <v>68</v>
      </c>
      <c r="D24" s="8">
        <v>8805</v>
      </c>
    </row>
    <row r="25" spans="2:4" x14ac:dyDescent="0.75">
      <c r="B25" s="1">
        <v>23</v>
      </c>
      <c r="C25" s="8" t="s">
        <v>69</v>
      </c>
      <c r="D25" s="8">
        <v>9860</v>
      </c>
    </row>
    <row r="26" spans="2:4" x14ac:dyDescent="0.75">
      <c r="B26" s="1">
        <v>24</v>
      </c>
      <c r="C26" s="8" t="s">
        <v>70</v>
      </c>
      <c r="D26" s="8">
        <v>8055</v>
      </c>
    </row>
    <row r="27" spans="2:4" x14ac:dyDescent="0.75">
      <c r="B27" s="1">
        <v>25</v>
      </c>
      <c r="C27" s="8" t="s">
        <v>71</v>
      </c>
      <c r="D27" s="8">
        <v>15976</v>
      </c>
    </row>
    <row r="28" spans="2:4" x14ac:dyDescent="0.75">
      <c r="B28" s="1">
        <v>26</v>
      </c>
      <c r="C28" s="8" t="s">
        <v>72</v>
      </c>
      <c r="D28" s="8">
        <v>8047</v>
      </c>
    </row>
    <row r="29" spans="2:4" x14ac:dyDescent="0.75">
      <c r="B29" s="1">
        <v>27</v>
      </c>
      <c r="C29" s="8" t="s">
        <v>73</v>
      </c>
      <c r="D29" s="8">
        <v>8389</v>
      </c>
    </row>
    <row r="30" spans="2:4" x14ac:dyDescent="0.75">
      <c r="B30" s="1">
        <v>28</v>
      </c>
      <c r="C30" s="8" t="s">
        <v>74</v>
      </c>
      <c r="D30" s="8">
        <v>12954</v>
      </c>
    </row>
    <row r="31" spans="2:4" x14ac:dyDescent="0.75">
      <c r="B31" s="1">
        <v>29</v>
      </c>
      <c r="C31" s="8" t="s">
        <v>75</v>
      </c>
      <c r="D31" s="8">
        <v>8641</v>
      </c>
    </row>
    <row r="32" spans="2:4" x14ac:dyDescent="0.75">
      <c r="B32" s="1">
        <v>30</v>
      </c>
      <c r="C32" s="8" t="s">
        <v>76</v>
      </c>
      <c r="D32" s="8">
        <v>13233</v>
      </c>
    </row>
    <row r="33" spans="2:4" x14ac:dyDescent="0.75">
      <c r="B33" s="1"/>
      <c r="C33" s="5" t="s">
        <v>77</v>
      </c>
      <c r="D33" s="5">
        <v>341029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6F83-1A34-4B64-BE77-41DF69E3D638}">
  <dimension ref="B2:D8"/>
  <sheetViews>
    <sheetView workbookViewId="0">
      <selection activeCell="C6" sqref="C6"/>
    </sheetView>
  </sheetViews>
  <sheetFormatPr defaultRowHeight="14.5" x14ac:dyDescent="0.7"/>
  <cols>
    <col min="1" max="1" width="8.7265625" style="24"/>
    <col min="2" max="2" width="41" style="24" customWidth="1"/>
    <col min="3" max="3" width="12.86328125" style="24" customWidth="1"/>
    <col min="4" max="4" width="11.31640625" style="24" customWidth="1"/>
    <col min="5" max="10" width="8.76953125" style="24" bestFit="1" customWidth="1"/>
    <col min="11" max="11" width="8.7265625" style="24"/>
    <col min="12" max="12" width="8.76953125" style="24" bestFit="1" customWidth="1"/>
    <col min="13" max="16384" width="8.7265625" style="24"/>
  </cols>
  <sheetData>
    <row r="2" spans="2:4" ht="14.75" x14ac:dyDescent="0.75">
      <c r="B2" s="13" t="s">
        <v>255</v>
      </c>
      <c r="C2"/>
      <c r="D2"/>
    </row>
    <row r="3" spans="2:4" x14ac:dyDescent="0.7">
      <c r="B3" s="5" t="s">
        <v>256</v>
      </c>
      <c r="C3" s="5">
        <v>2024</v>
      </c>
      <c r="D3" s="5">
        <v>2023</v>
      </c>
    </row>
    <row r="4" spans="2:4" ht="25.75" customHeight="1" x14ac:dyDescent="0.7">
      <c r="B4" s="8" t="s">
        <v>257</v>
      </c>
      <c r="C4" s="64">
        <v>341029</v>
      </c>
      <c r="D4" s="64">
        <v>334018</v>
      </c>
    </row>
    <row r="5" spans="2:4" ht="29" x14ac:dyDescent="0.7">
      <c r="B5" s="8" t="s">
        <v>258</v>
      </c>
      <c r="C5" s="65">
        <v>4681</v>
      </c>
      <c r="D5" s="64">
        <v>4786</v>
      </c>
    </row>
    <row r="6" spans="2:4" ht="29" x14ac:dyDescent="0.7">
      <c r="B6" s="8" t="s">
        <v>259</v>
      </c>
      <c r="C6" s="64">
        <v>72262</v>
      </c>
      <c r="D6" s="64">
        <v>34456</v>
      </c>
    </row>
    <row r="7" spans="2:4" x14ac:dyDescent="0.7">
      <c r="B7" s="5" t="s">
        <v>77</v>
      </c>
      <c r="C7" s="66">
        <v>417972</v>
      </c>
      <c r="D7" s="66">
        <v>373260</v>
      </c>
    </row>
    <row r="8" spans="2:4" x14ac:dyDescent="0.7">
      <c r="B8" s="28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9BE9-0E6E-440B-A8B9-4FD77B2AB2A2}">
  <dimension ref="A2:G5"/>
  <sheetViews>
    <sheetView zoomScale="98" zoomScaleNormal="98" workbookViewId="0">
      <selection activeCell="A4" sqref="A4"/>
    </sheetView>
  </sheetViews>
  <sheetFormatPr defaultRowHeight="14.75" x14ac:dyDescent="0.75"/>
  <cols>
    <col min="1" max="1" width="29.36328125" customWidth="1"/>
  </cols>
  <sheetData>
    <row r="2" spans="1:7" x14ac:dyDescent="0.75">
      <c r="A2" s="13" t="s">
        <v>260</v>
      </c>
    </row>
    <row r="3" spans="1:7" s="2" customFormat="1" x14ac:dyDescent="0.75">
      <c r="A3" s="19" t="s">
        <v>21</v>
      </c>
      <c r="B3" s="68">
        <v>2019</v>
      </c>
      <c r="C3" s="68">
        <v>2020</v>
      </c>
      <c r="D3" s="5">
        <v>2021</v>
      </c>
      <c r="E3" s="68">
        <v>2022</v>
      </c>
      <c r="F3" s="68">
        <v>2023</v>
      </c>
      <c r="G3" s="5">
        <v>2024</v>
      </c>
    </row>
    <row r="4" spans="1:7" x14ac:dyDescent="0.75">
      <c r="A4" s="8" t="s">
        <v>151</v>
      </c>
      <c r="B4" s="64">
        <v>87</v>
      </c>
      <c r="C4" s="64">
        <v>85.8</v>
      </c>
      <c r="D4" s="8">
        <v>84.2</v>
      </c>
      <c r="E4" s="64">
        <v>92.9</v>
      </c>
      <c r="F4" s="64">
        <v>90</v>
      </c>
      <c r="G4" s="8">
        <v>90.3</v>
      </c>
    </row>
    <row r="5" spans="1:7" x14ac:dyDescent="0.75">
      <c r="A5" s="28" t="s">
        <v>223</v>
      </c>
    </row>
  </sheetData>
  <hyperlinks>
    <hyperlink ref="E3" location="_ftn1" display="_ftn1" xr:uid="{C9373EF8-7F59-409A-B9AD-7C40275E1B0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CB73-453C-48A8-AF96-5049EEA0F57A}">
  <dimension ref="B2:H8"/>
  <sheetViews>
    <sheetView topLeftCell="B1" workbookViewId="0">
      <selection activeCell="B1" sqref="A1:XFD1"/>
    </sheetView>
  </sheetViews>
  <sheetFormatPr defaultRowHeight="14.75" x14ac:dyDescent="0.75"/>
  <cols>
    <col min="1" max="1" width="8.7265625" style="23"/>
    <col min="2" max="2" width="46.54296875" style="23" customWidth="1"/>
    <col min="3" max="16384" width="8.7265625" style="23"/>
  </cols>
  <sheetData>
    <row r="2" spans="2:8" x14ac:dyDescent="0.75">
      <c r="B2" s="40" t="s">
        <v>261</v>
      </c>
    </row>
    <row r="3" spans="2:8" ht="15.5" x14ac:dyDescent="0.75">
      <c r="B3" s="41"/>
      <c r="C3" s="42">
        <v>2019</v>
      </c>
      <c r="D3" s="42">
        <v>2020</v>
      </c>
      <c r="E3" s="42">
        <v>2021</v>
      </c>
      <c r="F3" s="21">
        <v>2022</v>
      </c>
      <c r="G3" s="42">
        <v>2023</v>
      </c>
      <c r="H3" s="42">
        <v>2024</v>
      </c>
    </row>
    <row r="4" spans="2:8" x14ac:dyDescent="0.75">
      <c r="B4" s="8" t="s">
        <v>147</v>
      </c>
      <c r="C4" s="8">
        <v>67.8</v>
      </c>
      <c r="D4" s="8">
        <v>62</v>
      </c>
      <c r="E4" s="8">
        <v>79</v>
      </c>
      <c r="F4" s="8">
        <v>88.4</v>
      </c>
      <c r="G4" s="8">
        <v>88.7</v>
      </c>
      <c r="H4" s="57">
        <v>89.2</v>
      </c>
    </row>
    <row r="5" spans="2:8" x14ac:dyDescent="0.75">
      <c r="B5" s="8" t="s">
        <v>149</v>
      </c>
      <c r="C5" s="8">
        <v>19.100000000000001</v>
      </c>
      <c r="D5" s="8">
        <v>23.8</v>
      </c>
      <c r="E5" s="8">
        <v>5.3</v>
      </c>
      <c r="F5" s="8">
        <v>4.5</v>
      </c>
      <c r="G5" s="8">
        <v>1.4</v>
      </c>
      <c r="H5" s="57">
        <v>1.1000000000000001</v>
      </c>
    </row>
    <row r="6" spans="2:8" x14ac:dyDescent="0.75">
      <c r="B6" s="8" t="s">
        <v>148</v>
      </c>
      <c r="C6" s="8">
        <v>13</v>
      </c>
      <c r="D6" s="8">
        <v>14.2</v>
      </c>
      <c r="E6" s="8">
        <v>15.2</v>
      </c>
      <c r="F6" s="8">
        <v>7.1</v>
      </c>
      <c r="G6" s="8">
        <v>10</v>
      </c>
      <c r="H6" s="57">
        <v>9.6999999999999993</v>
      </c>
    </row>
    <row r="7" spans="2:8" x14ac:dyDescent="0.75">
      <c r="B7" s="8" t="s">
        <v>152</v>
      </c>
      <c r="C7" s="72">
        <v>31.423024091293321</v>
      </c>
      <c r="D7" s="72">
        <v>29.929651962339999</v>
      </c>
      <c r="E7" s="72">
        <v>26.168162531558565</v>
      </c>
      <c r="F7" s="72">
        <v>31.087522190608208</v>
      </c>
      <c r="G7" s="72">
        <v>41.818459540993622</v>
      </c>
      <c r="H7" s="73">
        <v>46.10983102918587</v>
      </c>
    </row>
    <row r="8" spans="2:8" ht="16" x14ac:dyDescent="0.75">
      <c r="B8" s="67" t="s">
        <v>223</v>
      </c>
    </row>
  </sheetData>
  <hyperlinks>
    <hyperlink ref="F3" location="_ftn1" display="_ftn1" xr:uid="{7A352CF6-553E-4ACF-BA06-A7258C3809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24</vt:i4>
      </vt:variant>
    </vt:vector>
  </HeadingPairs>
  <TitlesOfParts>
    <vt:vector size="87" baseType="lpstr">
      <vt:lpstr>Figure2</vt:lpstr>
      <vt:lpstr>Figure7 </vt:lpstr>
      <vt:lpstr>Figure8</vt:lpstr>
      <vt:lpstr>Table2</vt:lpstr>
      <vt:lpstr>Table3</vt:lpstr>
      <vt:lpstr>Table4</vt:lpstr>
      <vt:lpstr>Table5</vt:lpstr>
      <vt:lpstr>Figure 9</vt:lpstr>
      <vt:lpstr>Figure 10</vt:lpstr>
      <vt:lpstr>Figure 11</vt:lpstr>
      <vt:lpstr>Table6</vt:lpstr>
      <vt:lpstr>Table7</vt:lpstr>
      <vt:lpstr>Figure 12</vt:lpstr>
      <vt:lpstr>Table8</vt:lpstr>
      <vt:lpstr>Figure 13</vt:lpstr>
      <vt:lpstr>Table9</vt:lpstr>
      <vt:lpstr>Figure14</vt:lpstr>
      <vt:lpstr>Table10</vt:lpstr>
      <vt:lpstr>Table11</vt:lpstr>
      <vt:lpstr>Figure15</vt:lpstr>
      <vt:lpstr>Table 12</vt:lpstr>
      <vt:lpstr>Table 13</vt:lpstr>
      <vt:lpstr>Figure 16</vt:lpstr>
      <vt:lpstr>Figure 17</vt:lpstr>
      <vt:lpstr>Figure 18</vt:lpstr>
      <vt:lpstr>Table14</vt:lpstr>
      <vt:lpstr>Table 15</vt:lpstr>
      <vt:lpstr>Figure 19</vt:lpstr>
      <vt:lpstr>Figure 20</vt:lpstr>
      <vt:lpstr>Figure 21</vt:lpstr>
      <vt:lpstr>Figure 22</vt:lpstr>
      <vt:lpstr>Figure23</vt:lpstr>
      <vt:lpstr>Figure24</vt:lpstr>
      <vt:lpstr>Figure25</vt:lpstr>
      <vt:lpstr>Figure26</vt:lpstr>
      <vt:lpstr>Figure 27</vt:lpstr>
      <vt:lpstr>Figure 28</vt:lpstr>
      <vt:lpstr>Table 16</vt:lpstr>
      <vt:lpstr>Figure29</vt:lpstr>
      <vt:lpstr>Figure 30</vt:lpstr>
      <vt:lpstr>Table 17</vt:lpstr>
      <vt:lpstr>Figure31</vt:lpstr>
      <vt:lpstr>Figure32</vt:lpstr>
      <vt:lpstr>Table18</vt:lpstr>
      <vt:lpstr>Table 19</vt:lpstr>
      <vt:lpstr>Table 20</vt:lpstr>
      <vt:lpstr>Table 21</vt:lpstr>
      <vt:lpstr>Table 22</vt:lpstr>
      <vt:lpstr>Figure 33</vt:lpstr>
      <vt:lpstr>Table 8.1</vt:lpstr>
      <vt:lpstr>Table 8.2</vt:lpstr>
      <vt:lpstr>Table 8.3</vt:lpstr>
      <vt:lpstr>Table 8.4</vt:lpstr>
      <vt:lpstr>Table 8.5</vt:lpstr>
      <vt:lpstr>Table 8.6</vt:lpstr>
      <vt:lpstr>Annex1</vt:lpstr>
      <vt:lpstr>Annex2</vt:lpstr>
      <vt:lpstr>Annex3</vt:lpstr>
      <vt:lpstr>Annex4</vt:lpstr>
      <vt:lpstr>Annex5</vt:lpstr>
      <vt:lpstr>Annex6</vt:lpstr>
      <vt:lpstr>Annex7</vt:lpstr>
      <vt:lpstr>Annex8</vt:lpstr>
      <vt:lpstr>Table2!_Toc134630568</vt:lpstr>
      <vt:lpstr>Table3!_Toc134630568</vt:lpstr>
      <vt:lpstr>Table4!_Toc134630569</vt:lpstr>
      <vt:lpstr>'Figure 20'!_Toc134630601</vt:lpstr>
      <vt:lpstr>'Figure 21'!_Toc134630602</vt:lpstr>
      <vt:lpstr>'Figure 22'!_Toc134630603</vt:lpstr>
      <vt:lpstr>Figure23!_Toc134630607</vt:lpstr>
      <vt:lpstr>Figure24!_Toc134630608</vt:lpstr>
      <vt:lpstr>Figure25!_Toc134630609</vt:lpstr>
      <vt:lpstr>Figure26!_Toc134630610</vt:lpstr>
      <vt:lpstr>Figure31!_Toc134630613</vt:lpstr>
      <vt:lpstr>'Table 20'!_Toc161930315</vt:lpstr>
      <vt:lpstr>Figure2!_Toc161930335</vt:lpstr>
      <vt:lpstr>'Figure 16'!_Toc161930348</vt:lpstr>
      <vt:lpstr>'Figure 9'!_Toc161930348</vt:lpstr>
      <vt:lpstr>'Figure 10'!_Toc161930349</vt:lpstr>
      <vt:lpstr>'Figure 11'!_Toc161930349</vt:lpstr>
      <vt:lpstr>'Figure 17'!_Toc161930349</vt:lpstr>
      <vt:lpstr>'Figure 18'!_Toc161930350</vt:lpstr>
      <vt:lpstr>'Figure 21'!_Toc161930353</vt:lpstr>
      <vt:lpstr>Figure23!_Toc161930355</vt:lpstr>
      <vt:lpstr>Figure24!_Toc161930356</vt:lpstr>
      <vt:lpstr>Figure25!_Toc161930357</vt:lpstr>
      <vt:lpstr>'Figure 30'!_Toc161930359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2023-05-21T16:59:57Z</dcterms:created>
  <dcterms:modified xsi:type="dcterms:W3CDTF">2025-04-29T10:34:03Z</dcterms:modified>
</cp:coreProperties>
</file>